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913" activeTab="0"/>
  </bookViews>
  <sheets>
    <sheet name="一般公共预算税收返还和转移支付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<sst xmlns="http://schemas.openxmlformats.org/spreadsheetml/2006/main" count="147" uniqueCount="100">
  <si>
    <t>2020年一般公共预算税收返还和转移支付表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</si>
  <si>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</si>
  <si>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</si>
  <si>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</si>
  <si>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</si>
  <si>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</si>
  <si>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</si>
  <si>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项目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</si>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</sst>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1" fontId="5" fillId="34" borderId="13" xfId="0" applyNumberFormat="1" applyFont="1" applyFill="1" applyBorder="1" applyAlignment="1" applyProtection="1">
      <alignment horizontal="left" vertical="center"/>
      <protection/>
    </xf>
    <xf numFmtId="1" fontId="6" fillId="34" borderId="13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 applyProtection="1">
      <alignment vertical="center"/>
      <protection locked="0"/>
    </xf>
    <xf numFmtId="1" fontId="5" fillId="34" borderId="13" xfId="0" applyNumberFormat="1" applyFont="1" applyFill="1" applyBorder="1" applyAlignment="1" applyProtection="1">
      <alignment vertical="center"/>
      <protection/>
    </xf>
    <xf numFmtId="1" fontId="6" fillId="0" borderId="13" xfId="0" applyNumberFormat="1" applyFont="1" applyFill="1" applyBorder="1" applyAlignment="1" applyProtection="1">
      <alignment horizontal="left" vertical="center"/>
      <protection locked="0"/>
    </xf>
    <xf numFmtId="1" fontId="6" fillId="34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vertical="center"/>
      <protection locked="0"/>
    </xf>
    <xf numFmtId="1" fontId="6" fillId="0" borderId="13" xfId="0" applyNumberFormat="1" applyFont="1" applyFill="1" applyBorder="1" applyAlignment="1" applyProtection="1">
      <alignment vertical="center"/>
      <protection locked="0"/>
    </xf>
    <xf numFmtId="1" fontId="7" fillId="0" borderId="13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 locked="0"/>
    </xf>
    <xf numFmtId="0" fontId="6" fillId="34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 locked="0"/>
    </xf>
    <xf numFmtId="1" fontId="8" fillId="33" borderId="13" xfId="0" applyNumberFormat="1" applyFont="1" applyFill="1" applyBorder="1" applyAlignment="1" applyProtection="1">
      <alignment vertical="center"/>
      <protection locked="0"/>
    </xf>
    <xf numFmtId="0" fontId="8" fillId="33" borderId="13" xfId="0" applyNumberFormat="1" applyFont="1" applyFill="1" applyBorder="1" applyAlignment="1" applyProtection="1">
      <alignment vertical="center"/>
      <protection locked="0"/>
    </xf>
    <xf numFmtId="1" fontId="46" fillId="35" borderId="13" xfId="0" applyNumberFormat="1" applyFont="1" applyFill="1" applyBorder="1" applyAlignment="1" applyProtection="1">
      <alignment vertical="center"/>
      <protection locked="0"/>
    </xf>
    <xf numFmtId="3" fontId="7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1" fontId="6" fillId="0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distributed"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1" fontId="0" fillId="34" borderId="13" xfId="0" applyNumberFormat="1" applyFont="1" applyFill="1" applyBorder="1" applyAlignment="1" applyProtection="1">
      <alignment vertical="center"/>
      <protection/>
    </xf>
    <xf numFmtId="1" fontId="6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" fontId="6" fillId="33" borderId="13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2020\2020&#30465;&#21381;&#22823;&#39044;&#31639;&#34920;\&#65288;4001&#21335;&#26124;&#21439;0401&#65289;&#38468;&#20214;1.2020&#24180;&#22320;&#26041;&#36130;&#25919;&#39044;&#31639;&#34920;&#65288;&#26368;&#26032;&#20844;&#24335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 "/>
      <sheetName val="表十一"/>
      <sheetName val="表十二"/>
      <sheetName val="表十三"/>
      <sheetName val="表十四"/>
      <sheetName val="表十五"/>
    </sheetNames>
    <sheetDataSet>
      <sheetData sheetId="2">
        <row r="33">
          <cell r="B33">
            <v>744527</v>
          </cell>
          <cell r="C33">
            <v>775000</v>
          </cell>
        </row>
      </sheetData>
      <sheetData sheetId="3">
        <row r="1278">
          <cell r="B1278">
            <v>1619731</v>
          </cell>
          <cell r="C1278">
            <v>1411995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showZeros="0" tabSelected="1" workbookViewId="0" topLeftCell="A1">
      <selection activeCell="D1" sqref="C1:D1"/>
    </sheetView>
  </sheetViews>
  <sheetFormatPr defaultColWidth="9.00390625" defaultRowHeight="14.25"/>
  <cols>
    <col min="1" max="1" width="46.25390625" style="3" customWidth="1"/>
    <col min="2" max="2" width="12.625" style="3" customWidth="1"/>
    <col min="3" max="3" width="11.75390625" style="3" customWidth="1"/>
    <col min="4" max="4" width="25.375" style="3" customWidth="1"/>
    <col min="5" max="5" width="13.125" style="3" customWidth="1"/>
    <col min="6" max="6" width="11.75390625" style="3" customWidth="1"/>
    <col min="7" max="16384" width="9.00390625" style="3" customWidth="1"/>
  </cols>
  <sheetData>
    <row r="1" spans="1:2" ht="18" customHeight="1">
      <c r="A1" s="1"/>
      <c r="B1" s="1"/>
    </row>
    <row r="2" spans="1:6" s="1" customFormat="1" ht="20.25">
      <c r="A2" s="4" t="s">
        <v>0</v>
      </c>
      <c r="B2" s="4"/>
      <c r="C2" s="4"/>
      <c r="D2" s="4"/>
      <c r="E2" s="4"/>
      <c r="F2" s="4"/>
    </row>
    <row r="3" spans="1:6" ht="20.25" customHeight="1">
      <c r="A3" s="1"/>
      <c r="B3" s="1"/>
      <c r="F3" s="5" t="s">
        <v>1</v>
      </c>
    </row>
    <row r="4" spans="1:6" ht="31.5" customHeight="1">
      <c r="A4" s="6" t="s">
        <v>2</v>
      </c>
      <c r="B4" s="7"/>
      <c r="C4" s="8"/>
      <c r="D4" s="6" t="s">
        <v>3</v>
      </c>
      <c r="E4" s="7"/>
      <c r="F4" s="8"/>
    </row>
    <row r="5" spans="1:6" ht="30" customHeight="1">
      <c r="A5" s="9" t="s">
        <v>4</v>
      </c>
      <c r="B5" s="10" t="s">
        <v>5</v>
      </c>
      <c r="C5" s="9" t="s">
        <v>6</v>
      </c>
      <c r="D5" s="9" t="s">
        <v>7</v>
      </c>
      <c r="E5" s="10" t="s">
        <v>5</v>
      </c>
      <c r="F5" s="9" t="s">
        <v>6</v>
      </c>
    </row>
    <row r="6" spans="1:6" ht="19.5" customHeight="1">
      <c r="A6" s="11" t="s">
        <v>8</v>
      </c>
      <c r="B6" s="12">
        <f>'[1]表一'!B33</f>
        <v>744527</v>
      </c>
      <c r="C6" s="13">
        <f>'[1]表一'!C33</f>
        <v>775000</v>
      </c>
      <c r="D6" s="11" t="s">
        <v>9</v>
      </c>
      <c r="E6" s="12">
        <f>'[1]表二'!B1278</f>
        <v>1619731</v>
      </c>
      <c r="F6" s="13">
        <f>'[1]表二'!C1278</f>
        <v>1411995</v>
      </c>
    </row>
    <row r="7" spans="1:6" ht="19.5" customHeight="1">
      <c r="A7" s="14" t="s">
        <v>10</v>
      </c>
      <c r="B7" s="15">
        <f>B8+B76+B77+B81+B82+B83+B84</f>
        <v>1131511</v>
      </c>
      <c r="C7" s="15">
        <f>C8+C76+C77+C81+C82+C83+C84</f>
        <v>755033</v>
      </c>
      <c r="D7" s="14" t="s">
        <v>11</v>
      </c>
      <c r="E7" s="15">
        <f>E8+E77+E78+E79+E80+E81+E82+E83</f>
        <v>256307</v>
      </c>
      <c r="F7" s="15">
        <f>F8+F77+F78+F79+F80+F81+F82+F83</f>
        <v>118038</v>
      </c>
    </row>
    <row r="8" spans="1:6" ht="19.5" customHeight="1">
      <c r="A8" s="16" t="s">
        <v>12</v>
      </c>
      <c r="B8" s="17">
        <f>B9+B16+B52</f>
        <v>631174</v>
      </c>
      <c r="C8" s="17">
        <f>C9+C16+C52</f>
        <v>425537</v>
      </c>
      <c r="D8" s="16" t="s">
        <v>13</v>
      </c>
      <c r="E8" s="17">
        <f>E9+E10</f>
        <v>50331</v>
      </c>
      <c r="F8" s="17">
        <f>F9+F10</f>
        <v>58436</v>
      </c>
    </row>
    <row r="9" spans="1:6" ht="19.5" customHeight="1">
      <c r="A9" s="16" t="s">
        <v>14</v>
      </c>
      <c r="B9" s="17">
        <f>SUM(B10:B15)</f>
        <v>59101</v>
      </c>
      <c r="C9" s="17">
        <f>SUM(C10:C15)</f>
        <v>59101</v>
      </c>
      <c r="D9" s="16" t="s">
        <v>15</v>
      </c>
      <c r="E9" s="16">
        <v>3436</v>
      </c>
      <c r="F9" s="18">
        <v>3436</v>
      </c>
    </row>
    <row r="10" spans="1:6" ht="19.5" customHeight="1">
      <c r="A10" s="19" t="s">
        <v>16</v>
      </c>
      <c r="B10" s="19">
        <v>563</v>
      </c>
      <c r="C10" s="19">
        <v>563</v>
      </c>
      <c r="D10" s="16" t="s">
        <v>17</v>
      </c>
      <c r="E10" s="16">
        <v>46895</v>
      </c>
      <c r="F10" s="18">
        <v>55000</v>
      </c>
    </row>
    <row r="11" spans="1:6" ht="19.5" customHeight="1">
      <c r="A11" s="19" t="s">
        <v>18</v>
      </c>
      <c r="B11" s="19">
        <v>1474</v>
      </c>
      <c r="C11" s="19">
        <v>1474</v>
      </c>
      <c r="D11" s="16"/>
      <c r="E11" s="16"/>
      <c r="F11" s="18"/>
    </row>
    <row r="12" spans="1:6" ht="19.5" customHeight="1">
      <c r="A12" s="19" t="s">
        <v>19</v>
      </c>
      <c r="B12" s="19">
        <v>8831</v>
      </c>
      <c r="C12" s="19">
        <v>8831</v>
      </c>
      <c r="D12" s="16" t="s">
        <v>20</v>
      </c>
      <c r="E12" s="16"/>
      <c r="F12" s="18"/>
    </row>
    <row r="13" spans="1:6" ht="19.5" customHeight="1">
      <c r="A13" s="19" t="s">
        <v>21</v>
      </c>
      <c r="B13" s="19">
        <v>1139</v>
      </c>
      <c r="C13" s="19">
        <v>1139</v>
      </c>
      <c r="D13" s="16" t="s">
        <v>20</v>
      </c>
      <c r="E13" s="16"/>
      <c r="F13" s="18"/>
    </row>
    <row r="14" spans="1:6" ht="19.5" customHeight="1">
      <c r="A14" s="20" t="s">
        <v>22</v>
      </c>
      <c r="B14" s="19">
        <v>34124</v>
      </c>
      <c r="C14" s="19">
        <v>34124</v>
      </c>
      <c r="D14" s="16" t="s">
        <v>20</v>
      </c>
      <c r="E14" s="16"/>
      <c r="F14" s="18"/>
    </row>
    <row r="15" spans="1:6" ht="19.5" customHeight="1">
      <c r="A15" s="19" t="s">
        <v>23</v>
      </c>
      <c r="B15" s="19">
        <v>12970</v>
      </c>
      <c r="C15" s="19">
        <v>12970</v>
      </c>
      <c r="D15" s="16" t="s">
        <v>20</v>
      </c>
      <c r="E15" s="16"/>
      <c r="F15" s="18"/>
    </row>
    <row r="16" spans="1:6" ht="19.5" customHeight="1">
      <c r="A16" s="19" t="s">
        <v>24</v>
      </c>
      <c r="B16" s="13">
        <f>SUM(B17:B51)</f>
        <v>370952</v>
      </c>
      <c r="C16" s="13">
        <f>SUM(C17:C51)</f>
        <v>177846</v>
      </c>
      <c r="D16" s="16" t="s">
        <v>20</v>
      </c>
      <c r="E16" s="16"/>
      <c r="F16" s="18"/>
    </row>
    <row r="17" spans="1:6" ht="19.5" customHeight="1">
      <c r="A17" s="19" t="s">
        <v>25</v>
      </c>
      <c r="B17" s="19"/>
      <c r="C17" s="18"/>
      <c r="D17" s="16" t="s">
        <v>20</v>
      </c>
      <c r="E17" s="16"/>
      <c r="F17" s="18"/>
    </row>
    <row r="18" spans="1:6" ht="19.5" customHeight="1">
      <c r="A18" s="18" t="s">
        <v>26</v>
      </c>
      <c r="B18" s="18">
        <v>14286</v>
      </c>
      <c r="C18" s="18">
        <v>8641</v>
      </c>
      <c r="D18" s="16" t="s">
        <v>20</v>
      </c>
      <c r="E18" s="16"/>
      <c r="F18" s="18"/>
    </row>
    <row r="19" spans="1:6" ht="19.5" customHeight="1">
      <c r="A19" s="21" t="s">
        <v>27</v>
      </c>
      <c r="B19" s="21">
        <v>4967</v>
      </c>
      <c r="C19" s="21"/>
      <c r="D19" s="16" t="s">
        <v>20</v>
      </c>
      <c r="E19" s="16"/>
      <c r="F19" s="18"/>
    </row>
    <row r="20" spans="1:6" ht="19.5" customHeight="1">
      <c r="A20" s="21" t="s">
        <v>28</v>
      </c>
      <c r="B20" s="21">
        <v>87734</v>
      </c>
      <c r="C20" s="21">
        <v>1485</v>
      </c>
      <c r="D20" s="16" t="s">
        <v>20</v>
      </c>
      <c r="E20" s="16"/>
      <c r="F20" s="18"/>
    </row>
    <row r="21" spans="1:6" ht="19.5" customHeight="1">
      <c r="A21" s="21" t="s">
        <v>29</v>
      </c>
      <c r="B21" s="21"/>
      <c r="C21" s="21"/>
      <c r="D21" s="16" t="s">
        <v>20</v>
      </c>
      <c r="E21" s="16"/>
      <c r="F21" s="18"/>
    </row>
    <row r="22" spans="1:6" ht="19.5" customHeight="1">
      <c r="A22" s="21" t="s">
        <v>30</v>
      </c>
      <c r="B22" s="21"/>
      <c r="C22" s="21"/>
      <c r="D22" s="16" t="s">
        <v>20</v>
      </c>
      <c r="E22" s="16"/>
      <c r="F22" s="18"/>
    </row>
    <row r="23" spans="1:6" ht="19.5" customHeight="1">
      <c r="A23" s="21" t="s">
        <v>31</v>
      </c>
      <c r="B23" s="21">
        <v>4952</v>
      </c>
      <c r="C23" s="21">
        <v>4678</v>
      </c>
      <c r="D23" s="21" t="s">
        <v>20</v>
      </c>
      <c r="E23" s="21"/>
      <c r="F23" s="18"/>
    </row>
    <row r="24" spans="1:6" ht="19.5" customHeight="1">
      <c r="A24" s="21" t="s">
        <v>32</v>
      </c>
      <c r="B24" s="21">
        <v>2695</v>
      </c>
      <c r="C24" s="21">
        <v>1180</v>
      </c>
      <c r="D24" s="21" t="s">
        <v>20</v>
      </c>
      <c r="E24" s="21"/>
      <c r="F24" s="18"/>
    </row>
    <row r="25" spans="1:6" ht="19.5" customHeight="1">
      <c r="A25" s="21" t="s">
        <v>33</v>
      </c>
      <c r="B25" s="21">
        <v>26378</v>
      </c>
      <c r="C25" s="21">
        <v>24212</v>
      </c>
      <c r="D25" s="18" t="s">
        <v>20</v>
      </c>
      <c r="E25" s="18"/>
      <c r="F25" s="18"/>
    </row>
    <row r="26" spans="1:6" ht="19.5" customHeight="1">
      <c r="A26" s="21" t="s">
        <v>34</v>
      </c>
      <c r="B26" s="21"/>
      <c r="C26" s="21"/>
      <c r="D26" s="21" t="s">
        <v>20</v>
      </c>
      <c r="E26" s="21"/>
      <c r="F26" s="18"/>
    </row>
    <row r="27" spans="1:6" ht="19.5" customHeight="1">
      <c r="A27" s="21" t="s">
        <v>35</v>
      </c>
      <c r="B27" s="21"/>
      <c r="C27" s="21"/>
      <c r="D27" s="21" t="s">
        <v>20</v>
      </c>
      <c r="E27" s="21"/>
      <c r="F27" s="18"/>
    </row>
    <row r="28" spans="1:6" ht="19.5" customHeight="1">
      <c r="A28" s="21" t="s">
        <v>36</v>
      </c>
      <c r="B28" s="21"/>
      <c r="C28" s="21"/>
      <c r="D28" s="21" t="s">
        <v>20</v>
      </c>
      <c r="E28" s="21"/>
      <c r="F28" s="18"/>
    </row>
    <row r="29" spans="1:6" ht="19.5" customHeight="1">
      <c r="A29" s="21" t="s">
        <v>37</v>
      </c>
      <c r="B29" s="21">
        <v>2056</v>
      </c>
      <c r="C29" s="21"/>
      <c r="D29" s="21" t="s">
        <v>20</v>
      </c>
      <c r="E29" s="21"/>
      <c r="F29" s="18"/>
    </row>
    <row r="30" spans="1:6" ht="19.5" customHeight="1">
      <c r="A30" s="22" t="s">
        <v>38</v>
      </c>
      <c r="B30" s="23"/>
      <c r="C30" s="21"/>
      <c r="D30" s="21" t="s">
        <v>20</v>
      </c>
      <c r="E30" s="21"/>
      <c r="F30" s="18"/>
    </row>
    <row r="31" spans="1:6" ht="19.5" customHeight="1">
      <c r="A31" s="22" t="s">
        <v>39</v>
      </c>
      <c r="B31" s="23"/>
      <c r="C31" s="21"/>
      <c r="D31" s="21" t="s">
        <v>20</v>
      </c>
      <c r="E31" s="21"/>
      <c r="F31" s="18"/>
    </row>
    <row r="32" spans="1:6" ht="19.5" customHeight="1">
      <c r="A32" s="22" t="s">
        <v>40</v>
      </c>
      <c r="B32" s="23"/>
      <c r="C32" s="21"/>
      <c r="D32" s="21" t="s">
        <v>20</v>
      </c>
      <c r="E32" s="21"/>
      <c r="F32" s="18"/>
    </row>
    <row r="33" spans="1:6" ht="19.5" customHeight="1">
      <c r="A33" s="22" t="s">
        <v>41</v>
      </c>
      <c r="B33" s="23">
        <v>2176</v>
      </c>
      <c r="C33" s="21">
        <v>788</v>
      </c>
      <c r="D33" s="21" t="s">
        <v>20</v>
      </c>
      <c r="E33" s="21"/>
      <c r="F33" s="18"/>
    </row>
    <row r="34" spans="1:6" ht="19.5" customHeight="1">
      <c r="A34" s="22" t="s">
        <v>42</v>
      </c>
      <c r="B34" s="23">
        <v>17017</v>
      </c>
      <c r="C34" s="21">
        <v>12549</v>
      </c>
      <c r="D34" s="16" t="s">
        <v>20</v>
      </c>
      <c r="E34" s="16"/>
      <c r="F34" s="18"/>
    </row>
    <row r="35" spans="1:6" ht="19.5" customHeight="1">
      <c r="A35" s="22" t="s">
        <v>43</v>
      </c>
      <c r="B35" s="23">
        <v>436</v>
      </c>
      <c r="C35" s="21">
        <v>80</v>
      </c>
      <c r="D35" s="16" t="s">
        <v>20</v>
      </c>
      <c r="E35" s="16"/>
      <c r="F35" s="18"/>
    </row>
    <row r="36" spans="1:6" ht="19.5" customHeight="1">
      <c r="A36" s="22" t="s">
        <v>44</v>
      </c>
      <c r="B36" s="23">
        <v>382</v>
      </c>
      <c r="C36" s="21">
        <v>260</v>
      </c>
      <c r="D36" s="16" t="s">
        <v>20</v>
      </c>
      <c r="E36" s="16"/>
      <c r="F36" s="18"/>
    </row>
    <row r="37" spans="1:6" ht="19.5" customHeight="1">
      <c r="A37" s="22" t="s">
        <v>45</v>
      </c>
      <c r="B37" s="23">
        <v>42181</v>
      </c>
      <c r="C37" s="21">
        <v>32800</v>
      </c>
      <c r="D37" s="16" t="s">
        <v>20</v>
      </c>
      <c r="E37" s="16"/>
      <c r="F37" s="18"/>
    </row>
    <row r="38" spans="1:6" ht="19.5" customHeight="1">
      <c r="A38" s="22" t="s">
        <v>46</v>
      </c>
      <c r="B38" s="23">
        <v>61046</v>
      </c>
      <c r="C38" s="21">
        <v>64940</v>
      </c>
      <c r="D38" s="16" t="s">
        <v>20</v>
      </c>
      <c r="E38" s="16"/>
      <c r="F38" s="18"/>
    </row>
    <row r="39" spans="1:6" ht="19.5" customHeight="1">
      <c r="A39" s="22" t="s">
        <v>47</v>
      </c>
      <c r="B39" s="23">
        <v>39371</v>
      </c>
      <c r="C39" s="21">
        <v>47</v>
      </c>
      <c r="D39" s="16" t="s">
        <v>20</v>
      </c>
      <c r="E39" s="16"/>
      <c r="F39" s="18"/>
    </row>
    <row r="40" spans="1:6" ht="19.5" customHeight="1">
      <c r="A40" s="22" t="s">
        <v>48</v>
      </c>
      <c r="B40" s="23"/>
      <c r="C40" s="21"/>
      <c r="D40" s="16" t="s">
        <v>20</v>
      </c>
      <c r="E40" s="16"/>
      <c r="F40" s="18"/>
    </row>
    <row r="41" spans="1:6" ht="19.5" customHeight="1">
      <c r="A41" s="22" t="s">
        <v>49</v>
      </c>
      <c r="B41" s="23">
        <v>52953</v>
      </c>
      <c r="C41" s="21">
        <v>19369</v>
      </c>
      <c r="D41" s="16" t="s">
        <v>20</v>
      </c>
      <c r="E41" s="16"/>
      <c r="F41" s="18"/>
    </row>
    <row r="42" spans="1:6" ht="19.5" customHeight="1">
      <c r="A42" s="22" t="s">
        <v>50</v>
      </c>
      <c r="B42" s="23">
        <v>479</v>
      </c>
      <c r="C42" s="21"/>
      <c r="D42" s="16" t="s">
        <v>20</v>
      </c>
      <c r="E42" s="16"/>
      <c r="F42" s="18"/>
    </row>
    <row r="43" spans="1:6" ht="19.5" customHeight="1">
      <c r="A43" s="22" t="s">
        <v>51</v>
      </c>
      <c r="B43" s="23"/>
      <c r="C43" s="21"/>
      <c r="D43" s="16" t="s">
        <v>20</v>
      </c>
      <c r="E43" s="16"/>
      <c r="F43" s="18"/>
    </row>
    <row r="44" spans="1:6" ht="19.5" customHeight="1">
      <c r="A44" s="22" t="s">
        <v>52</v>
      </c>
      <c r="B44" s="23"/>
      <c r="C44" s="21"/>
      <c r="D44" s="16" t="s">
        <v>20</v>
      </c>
      <c r="E44" s="16"/>
      <c r="F44" s="18"/>
    </row>
    <row r="45" spans="1:6" ht="19.5" customHeight="1">
      <c r="A45" s="22" t="s">
        <v>53</v>
      </c>
      <c r="B45" s="23"/>
      <c r="C45" s="21"/>
      <c r="D45" s="16" t="s">
        <v>20</v>
      </c>
      <c r="E45" s="16"/>
      <c r="F45" s="18"/>
    </row>
    <row r="46" spans="1:6" ht="19.5" customHeight="1">
      <c r="A46" s="22" t="s">
        <v>54</v>
      </c>
      <c r="B46" s="23"/>
      <c r="C46" s="21"/>
      <c r="D46" s="16" t="s">
        <v>20</v>
      </c>
      <c r="E46" s="16"/>
      <c r="F46" s="18"/>
    </row>
    <row r="47" spans="1:6" ht="19.5" customHeight="1">
      <c r="A47" s="22" t="s">
        <v>55</v>
      </c>
      <c r="B47" s="23">
        <v>8068</v>
      </c>
      <c r="C47" s="21">
        <v>6817</v>
      </c>
      <c r="D47" s="16" t="s">
        <v>20</v>
      </c>
      <c r="E47" s="16"/>
      <c r="F47" s="18"/>
    </row>
    <row r="48" spans="1:6" ht="19.5" customHeight="1">
      <c r="A48" s="22" t="s">
        <v>56</v>
      </c>
      <c r="B48" s="23"/>
      <c r="C48" s="21"/>
      <c r="D48" s="21" t="s">
        <v>20</v>
      </c>
      <c r="E48" s="21"/>
      <c r="F48" s="18"/>
    </row>
    <row r="49" spans="1:6" ht="19.5" customHeight="1">
      <c r="A49" s="24" t="s">
        <v>57</v>
      </c>
      <c r="B49" s="23"/>
      <c r="C49" s="21"/>
      <c r="D49" s="21"/>
      <c r="E49" s="21"/>
      <c r="F49" s="18"/>
    </row>
    <row r="50" spans="1:6" ht="19.5" customHeight="1">
      <c r="A50" s="22" t="s">
        <v>58</v>
      </c>
      <c r="B50" s="23">
        <v>493</v>
      </c>
      <c r="C50" s="21"/>
      <c r="D50" s="21" t="s">
        <v>20</v>
      </c>
      <c r="E50" s="21"/>
      <c r="F50" s="18"/>
    </row>
    <row r="51" spans="1:6" ht="19.5" customHeight="1">
      <c r="A51" s="21" t="s">
        <v>59</v>
      </c>
      <c r="B51" s="21">
        <v>3282</v>
      </c>
      <c r="C51" s="21"/>
      <c r="D51" s="21" t="s">
        <v>20</v>
      </c>
      <c r="E51" s="21"/>
      <c r="F51" s="18"/>
    </row>
    <row r="52" spans="1:6" ht="19.5" customHeight="1">
      <c r="A52" s="21" t="s">
        <v>60</v>
      </c>
      <c r="B52" s="25">
        <f>SUM(B53:B73)</f>
        <v>201121</v>
      </c>
      <c r="C52" s="25">
        <f>SUM(C53:C73)</f>
        <v>188590</v>
      </c>
      <c r="D52" s="21" t="s">
        <v>20</v>
      </c>
      <c r="E52" s="21"/>
      <c r="F52" s="18"/>
    </row>
    <row r="53" spans="1:6" ht="19.5" customHeight="1">
      <c r="A53" s="21" t="s">
        <v>61</v>
      </c>
      <c r="B53" s="26">
        <v>283</v>
      </c>
      <c r="C53" s="18">
        <v>260</v>
      </c>
      <c r="D53" s="21" t="s">
        <v>20</v>
      </c>
      <c r="E53" s="21"/>
      <c r="F53" s="18"/>
    </row>
    <row r="54" spans="1:6" ht="19.5" customHeight="1">
      <c r="A54" s="21" t="s">
        <v>62</v>
      </c>
      <c r="B54" s="26"/>
      <c r="C54" s="18"/>
      <c r="D54" s="21"/>
      <c r="E54" s="21"/>
      <c r="F54" s="18"/>
    </row>
    <row r="55" spans="1:6" ht="19.5" customHeight="1">
      <c r="A55" s="21" t="s">
        <v>63</v>
      </c>
      <c r="B55" s="19">
        <v>16</v>
      </c>
      <c r="C55" s="18">
        <v>16</v>
      </c>
      <c r="D55" s="21"/>
      <c r="E55" s="21"/>
      <c r="F55" s="18"/>
    </row>
    <row r="56" spans="1:6" ht="19.5" customHeight="1">
      <c r="A56" s="21" t="s">
        <v>64</v>
      </c>
      <c r="B56" s="19">
        <v>697</v>
      </c>
      <c r="C56" s="18">
        <v>694</v>
      </c>
      <c r="D56" s="21"/>
      <c r="E56" s="16"/>
      <c r="F56" s="18"/>
    </row>
    <row r="57" spans="1:6" ht="19.5" customHeight="1">
      <c r="A57" s="21" t="s">
        <v>65</v>
      </c>
      <c r="B57" s="3">
        <v>7499</v>
      </c>
      <c r="C57" s="18">
        <v>7494</v>
      </c>
      <c r="D57" s="21"/>
      <c r="E57" s="16"/>
      <c r="F57" s="18"/>
    </row>
    <row r="58" spans="1:6" ht="19.5" customHeight="1">
      <c r="A58" s="21" t="s">
        <v>66</v>
      </c>
      <c r="B58" s="19">
        <v>21794</v>
      </c>
      <c r="C58" s="18">
        <v>21481</v>
      </c>
      <c r="D58" s="21"/>
      <c r="E58" s="16"/>
      <c r="F58" s="18"/>
    </row>
    <row r="59" spans="1:6" ht="19.5" customHeight="1">
      <c r="A59" s="21" t="s">
        <v>67</v>
      </c>
      <c r="B59" s="19">
        <v>541</v>
      </c>
      <c r="C59" s="18">
        <v>686</v>
      </c>
      <c r="D59" s="21"/>
      <c r="E59" s="16"/>
      <c r="F59" s="18"/>
    </row>
    <row r="60" spans="1:6" ht="19.5" customHeight="1">
      <c r="A60" s="21" t="s">
        <v>68</v>
      </c>
      <c r="B60" s="19">
        <v>2174</v>
      </c>
      <c r="C60" s="18">
        <v>2364</v>
      </c>
      <c r="D60" s="21"/>
      <c r="E60" s="27"/>
      <c r="F60" s="28"/>
    </row>
    <row r="61" spans="1:6" ht="19.5" customHeight="1">
      <c r="A61" s="21" t="s">
        <v>69</v>
      </c>
      <c r="B61" s="29">
        <v>6769</v>
      </c>
      <c r="C61" s="28">
        <v>6581</v>
      </c>
      <c r="D61" s="21"/>
      <c r="E61" s="27"/>
      <c r="F61" s="28"/>
    </row>
    <row r="62" spans="1:6" ht="19.5" customHeight="1">
      <c r="A62" s="21" t="s">
        <v>70</v>
      </c>
      <c r="B62" s="19">
        <v>94886</v>
      </c>
      <c r="C62" s="18">
        <v>94891</v>
      </c>
      <c r="D62" s="21"/>
      <c r="E62" s="19"/>
      <c r="F62" s="18"/>
    </row>
    <row r="63" spans="1:6" ht="19.5" customHeight="1">
      <c r="A63" s="21" t="s">
        <v>71</v>
      </c>
      <c r="B63" s="19">
        <v>315</v>
      </c>
      <c r="C63" s="18">
        <v>1208</v>
      </c>
      <c r="D63" s="21"/>
      <c r="E63" s="19"/>
      <c r="F63" s="18"/>
    </row>
    <row r="64" spans="1:6" ht="19.5" customHeight="1">
      <c r="A64" s="21" t="s">
        <v>72</v>
      </c>
      <c r="B64" s="19">
        <v>30750</v>
      </c>
      <c r="C64" s="18">
        <v>24715</v>
      </c>
      <c r="D64" s="21"/>
      <c r="E64" s="19"/>
      <c r="F64" s="18"/>
    </row>
    <row r="65" spans="1:6" ht="19.5" customHeight="1">
      <c r="A65" s="21" t="s">
        <v>73</v>
      </c>
      <c r="B65" s="19">
        <v>801</v>
      </c>
      <c r="C65" s="18">
        <v>801</v>
      </c>
      <c r="D65" s="21"/>
      <c r="E65" s="19"/>
      <c r="F65" s="18"/>
    </row>
    <row r="66" spans="1:6" s="2" customFormat="1" ht="19.5" customHeight="1">
      <c r="A66" s="21" t="s">
        <v>74</v>
      </c>
      <c r="B66" s="19">
        <v>12025</v>
      </c>
      <c r="C66" s="18">
        <v>5290</v>
      </c>
      <c r="D66" s="21"/>
      <c r="E66" s="19"/>
      <c r="F66" s="18"/>
    </row>
    <row r="67" spans="1:6" ht="19.5" customHeight="1">
      <c r="A67" s="21" t="s">
        <v>75</v>
      </c>
      <c r="B67" s="19">
        <v>8556</v>
      </c>
      <c r="C67" s="18">
        <v>8556</v>
      </c>
      <c r="D67" s="21"/>
      <c r="E67" s="19"/>
      <c r="F67" s="18"/>
    </row>
    <row r="68" spans="1:6" ht="19.5" customHeight="1">
      <c r="A68" s="21" t="s">
        <v>76</v>
      </c>
      <c r="B68" s="19"/>
      <c r="C68" s="18"/>
      <c r="D68" s="21"/>
      <c r="E68" s="19"/>
      <c r="F68" s="18"/>
    </row>
    <row r="69" spans="1:6" ht="19.5" customHeight="1">
      <c r="A69" s="21" t="s">
        <v>77</v>
      </c>
      <c r="B69" s="19">
        <v>185</v>
      </c>
      <c r="C69" s="18">
        <v>185</v>
      </c>
      <c r="D69" s="21"/>
      <c r="E69" s="19"/>
      <c r="F69" s="18"/>
    </row>
    <row r="70" spans="1:6" ht="19.5" customHeight="1">
      <c r="A70" s="21" t="s">
        <v>78</v>
      </c>
      <c r="B70" s="19">
        <v>12745</v>
      </c>
      <c r="C70" s="18">
        <v>12745</v>
      </c>
      <c r="D70" s="21"/>
      <c r="E70" s="19"/>
      <c r="F70" s="18"/>
    </row>
    <row r="71" spans="1:6" ht="19.5" customHeight="1">
      <c r="A71" s="21" t="s">
        <v>79</v>
      </c>
      <c r="B71" s="19"/>
      <c r="C71" s="18"/>
      <c r="D71" s="21"/>
      <c r="E71" s="19"/>
      <c r="F71" s="18"/>
    </row>
    <row r="72" spans="1:6" ht="19.5" customHeight="1">
      <c r="A72" s="30" t="s">
        <v>80</v>
      </c>
      <c r="B72" s="19"/>
      <c r="C72" s="18">
        <v>106</v>
      </c>
      <c r="D72" s="31"/>
      <c r="E72" s="19"/>
      <c r="F72" s="18"/>
    </row>
    <row r="73" spans="1:6" ht="19.5" customHeight="1">
      <c r="A73" s="18" t="s">
        <v>81</v>
      </c>
      <c r="B73" s="19">
        <v>1085</v>
      </c>
      <c r="C73" s="18">
        <v>517</v>
      </c>
      <c r="D73" s="31"/>
      <c r="E73" s="19"/>
      <c r="F73" s="18"/>
    </row>
    <row r="74" spans="1:6" ht="19.5" customHeight="1">
      <c r="A74" s="18"/>
      <c r="B74" s="19"/>
      <c r="C74" s="32"/>
      <c r="D74" s="31"/>
      <c r="E74" s="33"/>
      <c r="F74" s="18"/>
    </row>
    <row r="75" spans="1:6" ht="19.5" customHeight="1">
      <c r="A75" s="18"/>
      <c r="B75" s="34"/>
      <c r="C75" s="18"/>
      <c r="D75" s="31"/>
      <c r="E75" s="34"/>
      <c r="F75" s="18"/>
    </row>
    <row r="76" spans="1:6" ht="19.5" customHeight="1">
      <c r="A76" s="19" t="s">
        <v>82</v>
      </c>
      <c r="B76" s="35">
        <v>126183</v>
      </c>
      <c r="C76" s="35">
        <v>198496</v>
      </c>
      <c r="D76" s="21" t="s">
        <v>20</v>
      </c>
      <c r="E76" s="35"/>
      <c r="F76" s="35"/>
    </row>
    <row r="77" spans="1:6" ht="19.5" customHeight="1">
      <c r="A77" s="19" t="s">
        <v>83</v>
      </c>
      <c r="B77" s="36">
        <f>B78+B79+B80</f>
        <v>338300</v>
      </c>
      <c r="C77" s="36">
        <f>C78+C79+C80</f>
        <v>93000</v>
      </c>
      <c r="D77" s="37" t="s">
        <v>84</v>
      </c>
      <c r="E77" s="19"/>
      <c r="F77" s="35"/>
    </row>
    <row r="78" spans="1:6" ht="19.5" customHeight="1">
      <c r="A78" s="19" t="s">
        <v>85</v>
      </c>
      <c r="B78" s="19">
        <v>335000</v>
      </c>
      <c r="C78" s="35">
        <v>93000</v>
      </c>
      <c r="D78" s="16" t="s">
        <v>86</v>
      </c>
      <c r="E78" s="19">
        <v>198496</v>
      </c>
      <c r="F78" s="35"/>
    </row>
    <row r="79" spans="1:6" ht="19.5" customHeight="1">
      <c r="A79" s="19" t="s">
        <v>87</v>
      </c>
      <c r="B79" s="38">
        <v>3300</v>
      </c>
      <c r="C79" s="35"/>
      <c r="D79" s="27" t="s">
        <v>88</v>
      </c>
      <c r="E79" s="19">
        <v>5953</v>
      </c>
      <c r="F79" s="35">
        <v>9602</v>
      </c>
    </row>
    <row r="80" spans="1:6" ht="19.5" customHeight="1">
      <c r="A80" s="19" t="s">
        <v>89</v>
      </c>
      <c r="B80" s="35"/>
      <c r="C80" s="35"/>
      <c r="D80" s="27" t="s">
        <v>90</v>
      </c>
      <c r="E80" s="35"/>
      <c r="F80" s="35"/>
    </row>
    <row r="81" spans="1:6" ht="19.5" customHeight="1">
      <c r="A81" s="39" t="s">
        <v>91</v>
      </c>
      <c r="B81" s="35"/>
      <c r="C81" s="35"/>
      <c r="D81" s="19" t="s">
        <v>92</v>
      </c>
      <c r="E81" s="35"/>
      <c r="F81" s="35"/>
    </row>
    <row r="82" spans="1:6" ht="19.5" customHeight="1">
      <c r="A82" s="19" t="s">
        <v>93</v>
      </c>
      <c r="B82" s="38">
        <v>29040</v>
      </c>
      <c r="C82" s="35">
        <v>38000</v>
      </c>
      <c r="D82" s="40" t="s">
        <v>94</v>
      </c>
      <c r="E82" s="35">
        <v>1527</v>
      </c>
      <c r="F82" s="35">
        <v>50000</v>
      </c>
    </row>
    <row r="83" spans="1:6" ht="19.5" customHeight="1">
      <c r="A83" s="19" t="s">
        <v>95</v>
      </c>
      <c r="B83" s="35"/>
      <c r="C83" s="35"/>
      <c r="D83" s="40" t="s">
        <v>96</v>
      </c>
      <c r="E83" s="35"/>
      <c r="F83" s="35"/>
    </row>
    <row r="84" spans="1:6" ht="19.5" customHeight="1">
      <c r="A84" s="19" t="s">
        <v>97</v>
      </c>
      <c r="B84" s="38">
        <v>6814</v>
      </c>
      <c r="C84" s="35"/>
      <c r="D84" s="19"/>
      <c r="E84" s="35"/>
      <c r="F84" s="35"/>
    </row>
    <row r="85" spans="1:6" ht="19.5" customHeight="1">
      <c r="A85" s="19"/>
      <c r="B85" s="35"/>
      <c r="C85" s="35"/>
      <c r="D85" s="19"/>
      <c r="E85" s="35"/>
      <c r="F85" s="35"/>
    </row>
    <row r="86" spans="1:6" ht="19.5" customHeight="1">
      <c r="A86" s="19"/>
      <c r="B86" s="35"/>
      <c r="C86" s="35"/>
      <c r="D86" s="19"/>
      <c r="E86" s="35"/>
      <c r="F86" s="35"/>
    </row>
    <row r="87" spans="1:6" ht="19.5" customHeight="1">
      <c r="A87" s="19"/>
      <c r="B87" s="35"/>
      <c r="C87" s="35"/>
      <c r="D87" s="19" t="s">
        <v>20</v>
      </c>
      <c r="E87" s="35"/>
      <c r="F87" s="35"/>
    </row>
    <row r="88" spans="1:6" ht="18.75" customHeight="1">
      <c r="A88" s="19"/>
      <c r="B88" s="35"/>
      <c r="C88" s="35"/>
      <c r="D88" s="19" t="s">
        <v>20</v>
      </c>
      <c r="E88" s="35"/>
      <c r="F88" s="35"/>
    </row>
    <row r="89" spans="1:6" ht="21.75" customHeight="1">
      <c r="A89" s="19"/>
      <c r="B89" s="35"/>
      <c r="C89" s="35"/>
      <c r="D89" s="19" t="s">
        <v>20</v>
      </c>
      <c r="E89" s="35"/>
      <c r="F89" s="35"/>
    </row>
    <row r="90" spans="1:6" ht="19.5" customHeight="1">
      <c r="A90" s="19"/>
      <c r="B90" s="35"/>
      <c r="C90" s="35"/>
      <c r="D90" s="19" t="s">
        <v>20</v>
      </c>
      <c r="E90" s="35"/>
      <c r="F90" s="35"/>
    </row>
    <row r="91" spans="1:6" ht="19.5" customHeight="1">
      <c r="A91" s="19"/>
      <c r="B91" s="35"/>
      <c r="C91" s="35"/>
      <c r="D91" s="19"/>
      <c r="E91" s="35"/>
      <c r="F91" s="35"/>
    </row>
    <row r="92" spans="1:6" ht="19.5" customHeight="1">
      <c r="A92" s="19"/>
      <c r="B92" s="35"/>
      <c r="C92" s="35"/>
      <c r="D92" s="19"/>
      <c r="E92" s="35"/>
      <c r="F92" s="35"/>
    </row>
    <row r="93" spans="1:6" ht="19.5" customHeight="1">
      <c r="A93" s="19"/>
      <c r="B93" s="35"/>
      <c r="C93" s="35"/>
      <c r="D93" s="19"/>
      <c r="E93" s="35"/>
      <c r="F93" s="35"/>
    </row>
    <row r="94" spans="1:6" ht="19.5" customHeight="1">
      <c r="A94" s="34" t="s">
        <v>98</v>
      </c>
      <c r="B94" s="36">
        <f>B6+B7</f>
        <v>1876038</v>
      </c>
      <c r="C94" s="36">
        <f>C6+C7</f>
        <v>1530033</v>
      </c>
      <c r="D94" s="34" t="s">
        <v>99</v>
      </c>
      <c r="E94" s="36">
        <f>E6+E7</f>
        <v>1876038</v>
      </c>
      <c r="F94" s="36">
        <f>F6+F7</f>
        <v>1530033</v>
      </c>
    </row>
    <row r="95" ht="14.25">
      <c r="D95" s="41"/>
    </row>
    <row r="96" ht="14.25">
      <c r="D96" s="41"/>
    </row>
    <row r="97" ht="14.25">
      <c r="D97" s="41"/>
    </row>
    <row r="98" ht="14.25">
      <c r="D98" s="41"/>
    </row>
    <row r="99" ht="14.25">
      <c r="D99" s="41"/>
    </row>
    <row r="100" ht="14.25">
      <c r="D100" s="41"/>
    </row>
    <row r="101" ht="14.25">
      <c r="D101" s="41"/>
    </row>
    <row r="102" ht="14.25">
      <c r="D102" s="41"/>
    </row>
    <row r="103" ht="14.25">
      <c r="D103" s="41"/>
    </row>
    <row r="104" ht="14.25">
      <c r="D104" s="41"/>
    </row>
    <row r="105" ht="14.25">
      <c r="D105" s="41"/>
    </row>
    <row r="106" ht="14.25">
      <c r="D106" s="41"/>
    </row>
    <row r="107" ht="14.25">
      <c r="D107" s="41"/>
    </row>
    <row r="108" ht="14.25">
      <c r="D108" s="41"/>
    </row>
  </sheetData>
  <sheetProtection/>
  <protectedRanges>
    <protectedRange password="CC35" sqref="B30:B50" name="区域1_1"/>
  </protectedRanges>
  <mergeCells count="3">
    <mergeCell ref="A2:F2"/>
    <mergeCell ref="A4:C4"/>
    <mergeCell ref="D4:F4"/>
  </mergeCells>
  <printOptions/>
  <pageMargins left="0.75" right="0.75" top="0.3541666666666667" bottom="0.275" header="0.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2018-01-15T04:23:46Z</cp:lastPrinted>
  <dcterms:created xsi:type="dcterms:W3CDTF">2018-01-11T03:27:10Z</dcterms:created>
  <dcterms:modified xsi:type="dcterms:W3CDTF">2020-06-02T08:16:28Z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