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'部门收入总表'!$A$1:$O$43</definedName>
    <definedName name="_xlnm.Print_Area" localSheetId="3">'部门支出总表'!$A$1:$H$39</definedName>
    <definedName name="_xlnm.Print_Area" localSheetId="4">'财拨收支总表'!$A$1:$F$31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'收支预算总表'!$A$1:$D$31</definedName>
    <definedName name="_xlnm.Print_Area" localSheetId="6">'一般公共预算基本支出表'!$A$1:$E$56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<sst xmlns="http://schemas.openxmlformats.org/spreadsheetml/2006/main" count="397" uniqueCount="228">
  <si>
    <t/>
  </si>
  <si>
    <t>总计</t>
  </si>
  <si>
    <t>部门名称：</t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</si>
  <si>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</si>
  <si>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</si>
  <si>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</si>
  <si>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</si>
  <si>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</si>
  <si>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</si>
  <si>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</si>
  <si>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</si>
  <si>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</si>
  <si>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</si>
  <si>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</si>
  <si>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</si>
  <si>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</si>
  <si>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</si>
  <si>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</si>
  <si>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</si>
  <si>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</si>
  <si>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</si>
  <si>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</si>
  <si>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</si>
  <si>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</si>
  <si>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</si>
  <si>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</si>
  <si>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</si>
  <si>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</si>
  <si>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</si>
  <si>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</si>
  <si>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</si>
  <si>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</si>
  <si>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</si>
  <si>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</si>
  <si>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</si>
  <si>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</si>
  <si>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</si>
  <si>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</si>
  <si>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</si>
  <si>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</si>
  <si>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</si>
  <si>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</si>
  <si>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</si>
  <si>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</si>
  <si>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</si>
  <si>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221</t>
  </si>
  <si>
    <t>住房保障支出</t>
  </si>
  <si>
    <t>　02</t>
  </si>
  <si>
    <t>　住房改革支出</t>
  </si>
  <si>
    <t>　　2210203</t>
  </si>
  <si>
    <t>　　购房补贴</t>
  </si>
  <si>
    <t>　　2210201</t>
  </si>
  <si>
    <t>　　住房公积金</t>
  </si>
  <si>
    <t>208</t>
  </si>
  <si>
    <t>社会保障和就业支出</t>
  </si>
  <si>
    <t>　08</t>
  </si>
  <si>
    <t>　抚恤</t>
  </si>
  <si>
    <t>　　2080801</t>
  </si>
  <si>
    <t>　　死亡抚恤</t>
  </si>
  <si>
    <t>　05</t>
  </si>
  <si>
    <t>　行政事业单位离退休</t>
  </si>
  <si>
    <t>　　2080505</t>
  </si>
  <si>
    <t>　　机关事业单位基本养老保险缴费支出</t>
  </si>
  <si>
    <t>　　2080504</t>
  </si>
  <si>
    <t>　　未归口管理的行政单位离退休</t>
  </si>
  <si>
    <t>204</t>
  </si>
  <si>
    <t>公共安全支出</t>
  </si>
  <si>
    <t>　强制隔离戒毒</t>
  </si>
  <si>
    <t>　　2040806</t>
  </si>
  <si>
    <t>　　所政设施建设</t>
  </si>
  <si>
    <t>　　2040804</t>
  </si>
  <si>
    <t>　　强制隔离戒毒人员生活</t>
  </si>
  <si>
    <t>　　2040802</t>
  </si>
  <si>
    <t>　　一般行政管理事务</t>
  </si>
  <si>
    <t>　　2040801</t>
  </si>
  <si>
    <t>　　行政运行</t>
  </si>
  <si>
    <t>　06</t>
  </si>
  <si>
    <t>　司法</t>
  </si>
  <si>
    <t>　　2040650</t>
  </si>
  <si>
    <t>　　事业运行</t>
  </si>
  <si>
    <t>　　2040607</t>
  </si>
  <si>
    <t>　　法律援助</t>
  </si>
  <si>
    <t>　　2040606</t>
  </si>
  <si>
    <t>　　律师公证管理</t>
  </si>
  <si>
    <t>　　2040605</t>
  </si>
  <si>
    <t>　　普法宣传</t>
  </si>
  <si>
    <t>　　2040604</t>
  </si>
  <si>
    <t>　　基层司法业务</t>
  </si>
  <si>
    <t>　　2040602</t>
  </si>
  <si>
    <t>　　2040601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</si>
  <si>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</si>
  <si>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</si>
  <si>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</si>
  <si>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</si>
  <si>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</si>
  <si>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</si>
  <si>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</si>
  <si>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</si>
  <si>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</si>
  <si>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</si>
  <si>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</si>
  <si>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</si>
  <si>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</si>
  <si>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</si>
  <si>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</si>
  <si>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</si>
  <si>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</si>
  <si>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</si>
  <si>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</si>
  <si>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</si>
  <si>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</si>
  <si>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</si>
  <si>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</si>
  <si>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</si>
  <si>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</si>
  <si>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</si>
  <si>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</si>
  <si>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</si>
  <si>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</si>
  <si>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</si>
  <si>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</si>
  <si>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</si>
  <si>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</si>
  <si>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</si>
  <si>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</si>
  <si>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</si>
  <si>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</si>
  <si>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</si>
  <si>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</si>
  <si>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</si>
  <si>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</si>
  <si>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</si>
  <si>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</si>
  <si>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</si>
  <si>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</si>
  <si>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</si>
  <si>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</si>
  <si>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</si>
  <si>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</si>
  <si>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</si>
  <si>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3011299</t>
  </si>
  <si>
    <t>　其他社保缴费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</si>
  <si>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</si>
  <si>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</si>
  <si>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</si>
  <si>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</si>
  <si>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</si>
  <si>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</si>
  <si>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</si>
  <si>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</si>
  <si>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</si>
  <si>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</si>
  <si>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</si>
  <si>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</si>
  <si>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</si>
  <si>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</si>
  <si>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</si>
  <si>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</si>
  <si>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</si>
  <si>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</si>
  <si>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</si>
  <si>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</si>
  <si>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</si>
  <si>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</si>
  <si>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</si>
  <si>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</si>
  <si>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</si>
  <si>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</si>
  <si>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</si>
  <si>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</si>
  <si>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</si>
  <si>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</si>
  <si>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</si>
  <si>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30224</t>
  </si>
  <si>
    <t>　被装购置费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</si>
  <si>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</si>
  <si>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</si>
  <si>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</si>
  <si>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</si>
  <si>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</si>
  <si>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</si>
  <si>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</si>
  <si>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</si>
  <si>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</si>
  <si>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</si>
  <si>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30240</t>
  </si>
  <si>
    <t>　税金及附加费用</t>
  </si>
  <si>
    <t>30299</t>
  </si>
  <si>
    <t>　其他商品和服务支出</t>
  </si>
  <si>
    <t>对个人和家庭的补助</t>
  </si>
  <si>
    <t>3030101</t>
  </si>
  <si>
    <t>　基本离休费</t>
  </si>
  <si>
    <t>3030102</t>
  </si>
  <si>
    <t>　离休统一津贴补贴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</si>
  <si>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</si>
  <si>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</si>
  <si>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</si>
  <si>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</si>
  <si>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</si>
  <si>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</si>
  <si>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</si>
  <si>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</si>
  <si>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</si>
  <si>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</si>
  <si>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30304</t>
  </si>
  <si>
    <t>　抚恤金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</si>
  <si>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</si>
  <si>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</si>
  <si>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</si>
  <si>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</si>
  <si>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</si>
  <si>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</si>
  <si>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</si>
  <si>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</si>
  <si>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</si>
  <si>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146</t>
  </si>
  <si>
    <t>南昌市司法局（部门）</t>
  </si>
  <si>
    <t>政府性基金预算支出表</t>
  </si>
  <si>
    <t>支出预算总表</t>
  </si>
  <si>
    <t>科目名称</t>
  </si>
  <si>
    <t>财政拨款预算表</t>
  </si>
  <si>
    <t>2019年部门预算批复表</t>
  </si>
  <si>
    <t>南昌市司法局</t>
  </si>
  <si>
    <t>总计(合计)</t>
  </si>
  <si>
    <t>批复日期：2019年1月29日</t>
  </si>
  <si>
    <t>批复单位：南昌市财政局</t>
  </si>
  <si>
    <t>填报单位:146南昌市司法局（部门）</t>
  </si>
  <si>
    <t xml:space="preserve">填报单位:146南昌市司法局（部门）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</si>
</sst>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184" fontId="2" fillId="33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/>
      <protection/>
    </xf>
    <xf numFmtId="0" fontId="9" fillId="0" borderId="0" xfId="40" applyFont="1" applyBorder="1" applyAlignment="1" applyProtection="1">
      <alignment horizontal="right"/>
      <protection/>
    </xf>
    <xf numFmtId="0" fontId="1" fillId="0" borderId="0" xfId="40" applyFont="1" applyBorder="1" applyAlignment="1" applyProtection="1">
      <alignment/>
      <protection/>
    </xf>
    <xf numFmtId="0" fontId="2" fillId="0" borderId="0" xfId="40" applyFont="1" applyBorder="1" applyAlignment="1" applyProtection="1">
      <alignment/>
      <protection/>
    </xf>
    <xf numFmtId="3" fontId="11" fillId="34" borderId="0" xfId="40" applyNumberFormat="1" applyFont="1" applyFill="1" applyBorder="1" applyAlignment="1" applyProtection="1">
      <alignment/>
      <protection/>
    </xf>
    <xf numFmtId="0" fontId="12" fillId="0" borderId="0" xfId="40" applyFont="1" applyBorder="1" applyAlignment="1" applyProtection="1">
      <alignment horizontal="center" vertical="center"/>
      <protection/>
    </xf>
    <xf numFmtId="0" fontId="2" fillId="0" borderId="0" xfId="40" applyFont="1" applyBorder="1" applyAlignment="1" applyProtection="1">
      <alignment horizontal="center" vertical="center"/>
      <protection/>
    </xf>
    <xf numFmtId="49" fontId="2" fillId="0" borderId="0" xfId="40" applyNumberFormat="1" applyFont="1" applyBorder="1" applyAlignment="1" applyProtection="1">
      <alignment horizontal="center" vertical="center"/>
      <protection/>
    </xf>
    <xf numFmtId="0" fontId="13" fillId="0" borderId="0" xfId="40" applyFont="1" applyBorder="1" applyAlignment="1" applyProtection="1">
      <alignment/>
      <protection/>
    </xf>
    <xf numFmtId="0" fontId="13" fillId="0" borderId="0" xfId="40" applyFont="1" applyFill="1" applyBorder="1" applyAlignment="1" applyProtection="1">
      <alignment horizontal="left"/>
      <protection/>
    </xf>
    <xf numFmtId="0" fontId="13" fillId="0" borderId="0" xfId="40" applyFont="1" applyBorder="1" applyAlignment="1" applyProtection="1">
      <alignment horizontal="center"/>
      <protection/>
    </xf>
    <xf numFmtId="0" fontId="13" fillId="34" borderId="0" xfId="40" applyFont="1" applyFill="1" applyBorder="1" applyAlignment="1" applyProtection="1">
      <alignment horizontal="center"/>
      <protection/>
    </xf>
    <xf numFmtId="4" fontId="2" fillId="33" borderId="0" xfId="40" applyNumberFormat="1" applyFont="1" applyFill="1" applyBorder="1" applyAlignment="1" applyProtection="1">
      <alignment/>
      <protection/>
    </xf>
    <xf numFmtId="0" fontId="13" fillId="0" borderId="0" xfId="40" applyFont="1" applyBorder="1" applyAlignment="1" applyProtection="1">
      <alignment horizontal="left"/>
      <protection/>
    </xf>
    <xf numFmtId="0" fontId="13" fillId="0" borderId="0" xfId="40" applyFont="1" applyFill="1" applyBorder="1" applyAlignment="1" applyProtection="1">
      <alignment horizontal="center"/>
      <protection/>
    </xf>
    <xf numFmtId="0" fontId="14" fillId="0" borderId="0" xfId="40" applyFont="1" applyBorder="1" applyAlignment="1" applyProtection="1">
      <alignment horizontal="left" vertical="top"/>
      <protection/>
    </xf>
    <xf numFmtId="0" fontId="14" fillId="0" borderId="0" xfId="40" applyFont="1" applyBorder="1" applyAlignment="1" applyProtection="1">
      <alignment/>
      <protection/>
    </xf>
    <xf numFmtId="0" fontId="15" fillId="0" borderId="0" xfId="40" applyFont="1" applyBorder="1" applyAlignment="1" applyProtection="1">
      <alignment horizontal="left" vertical="top"/>
      <protection/>
    </xf>
    <xf numFmtId="0" fontId="13" fillId="0" borderId="0" xfId="40" applyFont="1" applyBorder="1" applyAlignment="1" applyProtection="1">
      <alignment horizontal="left" vertical="top"/>
      <protection/>
    </xf>
    <xf numFmtId="0" fontId="12" fillId="0" borderId="0" xfId="4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E15" sqref="E15"/>
    </sheetView>
  </sheetViews>
  <sheetFormatPr defaultColWidth="9.140625" defaultRowHeight="12.75" customHeight="1"/>
  <cols>
    <col min="1" max="16384" width="9.140625" style="56" customWidth="1"/>
  </cols>
  <sheetData>
    <row r="1" spans="1:21" ht="15">
      <c r="A1" s="55"/>
      <c r="T1" s="57"/>
      <c r="U1" s="58" t="s">
        <v>1</v>
      </c>
    </row>
    <row r="2" ht="42" customHeight="1">
      <c r="T2" s="57"/>
    </row>
    <row r="3" spans="1:20" ht="61.5" customHeight="1">
      <c r="A3" s="73" t="s">
        <v>221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59"/>
      <c r="S3" s="57"/>
      <c r="T3" s="57"/>
    </row>
    <row r="4" spans="2:19" ht="38.25" customHeight="1">
      <c r="B4" s="60"/>
      <c r="C4" s="60"/>
      <c r="D4" s="60"/>
      <c r="E4" s="60"/>
      <c r="F4" s="61"/>
      <c r="G4" s="61"/>
      <c r="H4" s="60"/>
      <c r="I4" s="60"/>
      <c r="J4" s="60"/>
      <c r="K4" s="60"/>
      <c r="L4" s="60"/>
      <c r="M4" s="60"/>
      <c r="N4" s="60"/>
      <c r="O4" s="60"/>
      <c r="P4" s="60"/>
      <c r="Q4" s="57"/>
      <c r="R4" s="57"/>
      <c r="S4" s="57"/>
    </row>
    <row r="5" spans="1:17" ht="15">
      <c r="A5" s="57"/>
      <c r="B5" s="57"/>
      <c r="F5" s="57"/>
      <c r="G5" s="57"/>
      <c r="J5" s="57"/>
      <c r="K5" s="57"/>
      <c r="L5" s="57"/>
      <c r="Q5" s="57"/>
    </row>
    <row r="6" spans="2:17" ht="25.5" customHeight="1">
      <c r="B6" s="57"/>
      <c r="F6" s="62" t="s">
        <v>2</v>
      </c>
      <c r="G6" s="62"/>
      <c r="H6" s="63" t="s">
        <v>222</v>
      </c>
      <c r="I6" s="64"/>
      <c r="J6" s="64"/>
      <c r="K6" s="65"/>
      <c r="L6" s="64"/>
      <c r="M6" s="65"/>
      <c r="Q6" s="57"/>
    </row>
    <row r="7" spans="2:13" ht="22.5">
      <c r="B7" s="57"/>
      <c r="C7" s="57"/>
      <c r="F7" s="62"/>
      <c r="G7" s="62"/>
      <c r="H7" s="62"/>
      <c r="I7" s="62"/>
      <c r="J7" s="62"/>
      <c r="K7" s="62"/>
      <c r="L7" s="62"/>
      <c r="M7" s="62"/>
    </row>
    <row r="8" spans="3:13" ht="22.5">
      <c r="C8" s="57"/>
      <c r="F8" s="62"/>
      <c r="G8" s="62"/>
      <c r="H8" s="62"/>
      <c r="I8" s="62"/>
      <c r="J8" s="62"/>
      <c r="K8" s="62"/>
      <c r="L8" s="62"/>
      <c r="M8" s="62"/>
    </row>
    <row r="9" spans="3:255" ht="22.5">
      <c r="C9" s="57"/>
      <c r="D9" s="57"/>
      <c r="F9" s="62"/>
      <c r="G9" s="62"/>
      <c r="H9" s="62"/>
      <c r="I9" s="62"/>
      <c r="J9" s="62"/>
      <c r="K9" s="62"/>
      <c r="L9" s="62"/>
      <c r="M9" s="62"/>
      <c r="IS9" s="57"/>
      <c r="IT9" s="57"/>
      <c r="IU9" s="66" t="s">
        <v>223</v>
      </c>
    </row>
    <row r="10" spans="4:255" ht="24.75" customHeight="1">
      <c r="D10" s="57"/>
      <c r="F10" s="67" t="s">
        <v>224</v>
      </c>
      <c r="G10" s="62"/>
      <c r="H10" s="62"/>
      <c r="I10" s="62"/>
      <c r="J10" s="62"/>
      <c r="K10" s="62"/>
      <c r="L10" s="62"/>
      <c r="M10" s="62"/>
      <c r="IS10" s="57"/>
      <c r="IU10" s="57"/>
    </row>
    <row r="11" spans="6:255" ht="22.5">
      <c r="F11" s="62"/>
      <c r="G11" s="62"/>
      <c r="H11" s="62"/>
      <c r="I11" s="62"/>
      <c r="J11" s="62"/>
      <c r="K11" s="62"/>
      <c r="L11" s="62"/>
      <c r="M11" s="62"/>
      <c r="IS11" s="57"/>
      <c r="IU11" s="57"/>
    </row>
    <row r="12" spans="6:256" ht="22.5">
      <c r="F12" s="62"/>
      <c r="G12" s="62"/>
      <c r="H12" s="62"/>
      <c r="I12" s="62"/>
      <c r="J12" s="62"/>
      <c r="K12" s="62"/>
      <c r="L12" s="62"/>
      <c r="M12" s="62"/>
      <c r="IU12" s="57"/>
      <c r="IV12" s="57"/>
    </row>
    <row r="13" spans="6:256" ht="24.75" customHeight="1">
      <c r="F13" s="62" t="s">
        <v>225</v>
      </c>
      <c r="G13" s="62"/>
      <c r="H13" s="68"/>
      <c r="I13" s="64"/>
      <c r="J13" s="64"/>
      <c r="K13" s="65"/>
      <c r="L13" s="65"/>
      <c r="M13" s="65"/>
      <c r="IV13" s="57"/>
    </row>
    <row r="14" spans="9:256" ht="15">
      <c r="I14" s="57"/>
      <c r="J14" s="57"/>
      <c r="K14" s="57"/>
      <c r="IV14" s="57"/>
    </row>
    <row r="15" spans="9:256" ht="32.25" customHeight="1">
      <c r="I15" s="57"/>
      <c r="K15" s="57"/>
      <c r="IV15" s="57"/>
    </row>
    <row r="16" ht="15">
      <c r="K16" s="57"/>
    </row>
    <row r="17" spans="1:15" ht="31.5" customHeight="1">
      <c r="A17" s="69"/>
      <c r="B17" s="69"/>
      <c r="C17" s="69"/>
      <c r="D17" s="69"/>
      <c r="E17" s="70"/>
      <c r="F17" s="69"/>
      <c r="G17" s="69"/>
      <c r="H17" s="69"/>
      <c r="I17" s="70"/>
      <c r="J17" s="69"/>
      <c r="K17" s="69"/>
      <c r="L17" s="69"/>
      <c r="M17" s="69"/>
      <c r="N17" s="69"/>
      <c r="O17" s="71"/>
    </row>
    <row r="19" ht="16.5" customHeight="1"/>
    <row r="20" ht="22.5">
      <c r="J20" s="62"/>
    </row>
    <row r="23" ht="30" customHeight="1"/>
    <row r="27" ht="30" customHeight="1">
      <c r="P27" s="72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5" t="s">
        <v>218</v>
      </c>
      <c r="B2" s="85"/>
      <c r="C2" s="85"/>
    </row>
    <row r="3" s="1" customFormat="1" ht="17.25" customHeight="1"/>
    <row r="4" spans="1:3" s="1" customFormat="1" ht="15.75" customHeight="1">
      <c r="A4" s="84" t="s">
        <v>219</v>
      </c>
      <c r="B4" s="75" t="s">
        <v>30</v>
      </c>
      <c r="C4" s="75" t="s">
        <v>23</v>
      </c>
    </row>
    <row r="5" spans="1:3" s="1" customFormat="1" ht="19.5" customHeight="1">
      <c r="A5" s="84"/>
      <c r="B5" s="75"/>
      <c r="C5" s="75"/>
    </row>
    <row r="6" spans="1:3" s="1" customFormat="1" ht="22.5" customHeight="1">
      <c r="A6" s="6" t="s">
        <v>44</v>
      </c>
      <c r="B6" s="6">
        <v>1</v>
      </c>
      <c r="C6" s="6">
        <v>2</v>
      </c>
    </row>
    <row r="7" spans="1:6" s="1" customFormat="1" ht="27.75" customHeight="1">
      <c r="A7" s="26" t="s">
        <v>30</v>
      </c>
      <c r="B7" s="38">
        <v>6979.36</v>
      </c>
      <c r="C7" s="51"/>
      <c r="D7" s="2"/>
      <c r="F7" s="2"/>
    </row>
    <row r="8" spans="1:3" s="1" customFormat="1" ht="27.75" customHeight="1">
      <c r="A8" s="26" t="s">
        <v>66</v>
      </c>
      <c r="B8" s="38">
        <v>6191.22</v>
      </c>
      <c r="C8" s="51"/>
    </row>
    <row r="9" spans="1:3" s="1" customFormat="1" ht="37.5" customHeight="1">
      <c r="A9" s="26" t="s">
        <v>54</v>
      </c>
      <c r="B9" s="38">
        <v>476.47</v>
      </c>
      <c r="C9" s="51"/>
    </row>
    <row r="10" spans="1:3" s="1" customFormat="1" ht="27.75" customHeight="1">
      <c r="A10" s="26" t="s">
        <v>46</v>
      </c>
      <c r="B10" s="38">
        <v>311.67</v>
      </c>
      <c r="C10" s="51"/>
    </row>
    <row r="11" spans="1:5" s="1" customFormat="1" ht="27.75" customHeight="1">
      <c r="A11" s="52"/>
      <c r="B11" s="2"/>
      <c r="C11" s="2"/>
      <c r="E11" s="2"/>
    </row>
    <row r="12" spans="1:3" s="1" customFormat="1" ht="27.75" customHeight="1">
      <c r="A12" s="52"/>
      <c r="B12" s="2"/>
      <c r="C12" s="2"/>
    </row>
    <row r="13" spans="1:4" s="1" customFormat="1" ht="27.75" customHeight="1">
      <c r="A13" s="2"/>
      <c r="B13" s="2"/>
      <c r="C13" s="2"/>
      <c r="D13" s="2"/>
    </row>
    <row r="14" spans="1:3" s="1" customFormat="1" ht="27.75" customHeight="1">
      <c r="A14" s="2"/>
      <c r="C14" s="2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5" t="s">
        <v>220</v>
      </c>
      <c r="B2" s="85"/>
      <c r="C2" s="85"/>
      <c r="D2" s="85"/>
    </row>
    <row r="3" s="1" customFormat="1" ht="17.25" customHeight="1"/>
    <row r="4" spans="1:4" s="1" customFormat="1" ht="21.75" customHeight="1">
      <c r="A4" s="84" t="s">
        <v>219</v>
      </c>
      <c r="B4" s="75" t="s">
        <v>32</v>
      </c>
      <c r="C4" s="75" t="s">
        <v>101</v>
      </c>
      <c r="D4" s="75" t="s">
        <v>102</v>
      </c>
    </row>
    <row r="5" spans="1:4" s="1" customFormat="1" ht="47.25" customHeight="1">
      <c r="A5" s="84"/>
      <c r="B5" s="75"/>
      <c r="C5" s="75"/>
      <c r="D5" s="75"/>
    </row>
    <row r="6" spans="1:4" s="1" customFormat="1" ht="22.5" customHeight="1">
      <c r="A6" s="6" t="s">
        <v>44</v>
      </c>
      <c r="B6" s="6">
        <v>1</v>
      </c>
      <c r="C6" s="6">
        <v>2</v>
      </c>
      <c r="D6" s="6">
        <v>3</v>
      </c>
    </row>
    <row r="7" spans="1:4" s="1" customFormat="1" ht="27.75" customHeight="1">
      <c r="A7" s="26" t="s">
        <v>0</v>
      </c>
      <c r="B7" s="38">
        <v>6478.84</v>
      </c>
      <c r="C7" s="53">
        <v>6478.84</v>
      </c>
      <c r="D7" s="38"/>
    </row>
    <row r="8" spans="1:4" s="1" customFormat="1" ht="37.5" customHeight="1">
      <c r="A8" s="26" t="s">
        <v>66</v>
      </c>
      <c r="B8" s="38">
        <v>5695.46</v>
      </c>
      <c r="C8" s="53">
        <v>5695.46</v>
      </c>
      <c r="D8" s="38"/>
    </row>
    <row r="9" spans="1:4" s="1" customFormat="1" ht="37.5" customHeight="1">
      <c r="A9" s="26" t="s">
        <v>54</v>
      </c>
      <c r="B9" s="38">
        <v>471.71</v>
      </c>
      <c r="C9" s="53">
        <v>471.71</v>
      </c>
      <c r="D9" s="38"/>
    </row>
    <row r="10" spans="1:4" s="1" customFormat="1" ht="37.5" customHeight="1">
      <c r="A10" s="26" t="s">
        <v>46</v>
      </c>
      <c r="B10" s="38">
        <v>311.67</v>
      </c>
      <c r="C10" s="53">
        <v>311.67</v>
      </c>
      <c r="D10" s="38"/>
    </row>
    <row r="11" spans="1:8" s="1" customFormat="1" ht="27.75" customHeight="1">
      <c r="A11" s="52"/>
      <c r="B11" s="54"/>
      <c r="C11" s="54"/>
      <c r="D11" s="54"/>
      <c r="E11" s="2"/>
      <c r="H11" s="2"/>
    </row>
    <row r="12" spans="1:4" s="1" customFormat="1" ht="27.75" customHeight="1">
      <c r="A12" s="2"/>
      <c r="B12" s="2"/>
      <c r="C12" s="2"/>
      <c r="D12" s="2"/>
    </row>
    <row r="13" spans="1:8" s="1" customFormat="1" ht="27.75" customHeight="1">
      <c r="A13" s="2"/>
      <c r="B13" s="2"/>
      <c r="C13" s="2"/>
      <c r="D13" s="2"/>
      <c r="E13" s="2"/>
      <c r="F13" s="2"/>
      <c r="G13" s="2"/>
      <c r="H13" s="2"/>
    </row>
    <row r="14" spans="1:7" s="1" customFormat="1" ht="27.75" customHeight="1">
      <c r="A14" s="2"/>
      <c r="C14" s="2"/>
      <c r="D14" s="2"/>
      <c r="E14" s="2"/>
      <c r="F14" s="2"/>
      <c r="G14" s="2"/>
    </row>
    <row r="15" s="1" customFormat="1" ht="27.75" customHeight="1">
      <c r="C15" s="2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2"/>
  <sheetViews>
    <sheetView showGridLines="0" zoomScalePageLayoutView="0" workbookViewId="0" topLeftCell="A1">
      <selection activeCell="B14" sqref="B1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4" t="s">
        <v>3</v>
      </c>
      <c r="B2" s="74"/>
      <c r="C2" s="74"/>
      <c r="D2" s="74"/>
    </row>
    <row r="3" spans="1:4" s="1" customFormat="1" ht="17.25" customHeight="1">
      <c r="A3" s="86" t="s">
        <v>226</v>
      </c>
      <c r="B3" s="3"/>
      <c r="C3" s="3"/>
      <c r="D3" s="4" t="s">
        <v>4</v>
      </c>
    </row>
    <row r="4" spans="1:4" s="1" customFormat="1" ht="17.25" customHeight="1">
      <c r="A4" s="75" t="s">
        <v>5</v>
      </c>
      <c r="B4" s="75"/>
      <c r="C4" s="75" t="s">
        <v>6</v>
      </c>
      <c r="D4" s="75"/>
    </row>
    <row r="5" spans="1:4" s="1" customFormat="1" ht="17.25" customHeight="1">
      <c r="A5" s="5" t="s">
        <v>7</v>
      </c>
      <c r="B5" s="6" t="s">
        <v>8</v>
      </c>
      <c r="C5" s="7" t="s">
        <v>9</v>
      </c>
      <c r="D5" s="7" t="s">
        <v>8</v>
      </c>
    </row>
    <row r="6" spans="1:4" s="1" customFormat="1" ht="17.25" customHeight="1">
      <c r="A6" s="8" t="s">
        <v>10</v>
      </c>
      <c r="B6" s="9">
        <v>6478.84</v>
      </c>
      <c r="C6" s="10" t="str">
        <f>'支出总表（引用）'!A8</f>
        <v>公共安全支出</v>
      </c>
      <c r="D6" s="11">
        <f>'支出总表（引用）'!B8</f>
        <v>6191.22</v>
      </c>
    </row>
    <row r="7" spans="1:4" s="1" customFormat="1" ht="17.25" customHeight="1">
      <c r="A7" s="8" t="s">
        <v>11</v>
      </c>
      <c r="B7" s="9">
        <v>6478.84</v>
      </c>
      <c r="C7" s="10" t="str">
        <f>'支出总表（引用）'!A9</f>
        <v>社会保障和就业支出</v>
      </c>
      <c r="D7" s="11">
        <f>'支出总表（引用）'!B9</f>
        <v>476.47</v>
      </c>
    </row>
    <row r="8" spans="1:4" s="1" customFormat="1" ht="17.25" customHeight="1">
      <c r="A8" s="8" t="s">
        <v>12</v>
      </c>
      <c r="B8" s="9"/>
      <c r="C8" s="10" t="str">
        <f>'支出总表（引用）'!A10</f>
        <v>住房保障支出</v>
      </c>
      <c r="D8" s="11">
        <f>'支出总表（引用）'!B10</f>
        <v>311.67</v>
      </c>
    </row>
    <row r="9" spans="1:4" s="1" customFormat="1" ht="17.25" customHeight="1">
      <c r="A9" s="8" t="s">
        <v>13</v>
      </c>
      <c r="B9" s="9"/>
      <c r="C9" s="10">
        <f>'支出总表（引用）'!A11</f>
        <v>0</v>
      </c>
      <c r="D9" s="11">
        <f>'支出总表（引用）'!B11</f>
        <v>0</v>
      </c>
    </row>
    <row r="10" spans="1:4" s="1" customFormat="1" ht="17.25" customHeight="1">
      <c r="A10" s="8" t="s">
        <v>14</v>
      </c>
      <c r="B10" s="9"/>
      <c r="C10" s="10">
        <f>'支出总表（引用）'!A12</f>
        <v>0</v>
      </c>
      <c r="D10" s="11">
        <f>'支出总表（引用）'!B12</f>
        <v>0</v>
      </c>
    </row>
    <row r="11" spans="1:4" s="1" customFormat="1" ht="17.25" customHeight="1">
      <c r="A11" s="8" t="s">
        <v>15</v>
      </c>
      <c r="B11" s="9"/>
      <c r="C11" s="10">
        <f>'支出总表（引用）'!A13</f>
        <v>0</v>
      </c>
      <c r="D11" s="11">
        <f>'支出总表（引用）'!B13</f>
        <v>0</v>
      </c>
    </row>
    <row r="12" spans="1:4" s="1" customFormat="1" ht="17.25" customHeight="1">
      <c r="A12" s="8" t="s">
        <v>16</v>
      </c>
      <c r="B12" s="9"/>
      <c r="C12" s="10">
        <f>'支出总表（引用）'!A14</f>
        <v>0</v>
      </c>
      <c r="D12" s="11">
        <f>'支出总表（引用）'!B14</f>
        <v>0</v>
      </c>
    </row>
    <row r="13" spans="1:4" s="1" customFormat="1" ht="17.25" customHeight="1">
      <c r="A13" s="8" t="s">
        <v>17</v>
      </c>
      <c r="B13" s="9"/>
      <c r="C13" s="10">
        <f>'支出总表（引用）'!A15</f>
        <v>0</v>
      </c>
      <c r="D13" s="11">
        <f>'支出总表（引用）'!B15</f>
        <v>0</v>
      </c>
    </row>
    <row r="14" spans="1:4" s="1" customFormat="1" ht="17.25" customHeight="1">
      <c r="A14" s="8" t="s">
        <v>18</v>
      </c>
      <c r="B14" s="9"/>
      <c r="C14" s="10">
        <f>'支出总表（引用）'!A16</f>
        <v>0</v>
      </c>
      <c r="D14" s="11">
        <f>'支出总表（引用）'!B16</f>
        <v>0</v>
      </c>
    </row>
    <row r="15" spans="1:4" s="1" customFormat="1" ht="17.25" customHeight="1">
      <c r="A15" s="8" t="s">
        <v>19</v>
      </c>
      <c r="B15" s="12"/>
      <c r="C15" s="10">
        <f>'支出总表（引用）'!A17</f>
        <v>0</v>
      </c>
      <c r="D15" s="11">
        <f>'支出总表（引用）'!B17</f>
        <v>0</v>
      </c>
    </row>
    <row r="16" spans="1:4" s="1" customFormat="1" ht="17.25" customHeight="1">
      <c r="A16" s="13"/>
      <c r="B16" s="14"/>
      <c r="C16" s="10">
        <f>'支出总表（引用）'!A18</f>
        <v>0</v>
      </c>
      <c r="D16" s="11">
        <f>'支出总表（引用）'!B18</f>
        <v>0</v>
      </c>
    </row>
    <row r="17" spans="1:4" s="1" customFormat="1" ht="17.25" customHeight="1">
      <c r="A17" s="13"/>
      <c r="B17" s="12"/>
      <c r="C17" s="10">
        <f>'支出总表（引用）'!A19</f>
        <v>0</v>
      </c>
      <c r="D17" s="11">
        <f>'支出总表（引用）'!B19</f>
        <v>0</v>
      </c>
    </row>
    <row r="18" spans="1:4" s="1" customFormat="1" ht="17.25" customHeight="1">
      <c r="A18" s="13"/>
      <c r="B18" s="12"/>
      <c r="C18" s="10">
        <f>'支出总表（引用）'!A20</f>
        <v>0</v>
      </c>
      <c r="D18" s="11">
        <f>'支出总表（引用）'!B20</f>
        <v>0</v>
      </c>
    </row>
    <row r="19" spans="1:4" s="1" customFormat="1" ht="19.5" customHeight="1">
      <c r="A19" s="13"/>
      <c r="B19" s="12"/>
      <c r="C19" s="10">
        <f>'支出总表（引用）'!A44</f>
        <v>0</v>
      </c>
      <c r="D19" s="11">
        <f>'支出总表（引用）'!B44</f>
        <v>0</v>
      </c>
    </row>
    <row r="20" spans="1:4" s="1" customFormat="1" ht="19.5" customHeight="1">
      <c r="A20" s="13"/>
      <c r="B20" s="12"/>
      <c r="C20" s="10">
        <f>'支出总表（引用）'!A45</f>
        <v>0</v>
      </c>
      <c r="D20" s="11">
        <f>'支出总表（引用）'!B45</f>
        <v>0</v>
      </c>
    </row>
    <row r="21" spans="1:4" s="1" customFormat="1" ht="19.5" customHeight="1">
      <c r="A21" s="13"/>
      <c r="B21" s="12"/>
      <c r="C21" s="10">
        <f>'支出总表（引用）'!A46</f>
        <v>0</v>
      </c>
      <c r="D21" s="11">
        <f>'支出总表（引用）'!B46</f>
        <v>0</v>
      </c>
    </row>
    <row r="22" spans="1:4" s="1" customFormat="1" ht="19.5" customHeight="1">
      <c r="A22" s="13"/>
      <c r="B22" s="12"/>
      <c r="C22" s="10">
        <f>'支出总表（引用）'!A47</f>
        <v>0</v>
      </c>
      <c r="D22" s="11">
        <f>'支出总表（引用）'!B47</f>
        <v>0</v>
      </c>
    </row>
    <row r="23" spans="1:4" s="1" customFormat="1" ht="19.5" customHeight="1">
      <c r="A23" s="13"/>
      <c r="B23" s="12"/>
      <c r="C23" s="10">
        <f>'支出总表（引用）'!A48</f>
        <v>0</v>
      </c>
      <c r="D23" s="11">
        <f>'支出总表（引用）'!B48</f>
        <v>0</v>
      </c>
    </row>
    <row r="24" spans="1:4" s="1" customFormat="1" ht="19.5" customHeight="1">
      <c r="A24" s="13"/>
      <c r="B24" s="12"/>
      <c r="C24" s="10">
        <f>'支出总表（引用）'!A49</f>
        <v>0</v>
      </c>
      <c r="D24" s="11">
        <f>'支出总表（引用）'!B49</f>
        <v>0</v>
      </c>
    </row>
    <row r="25" spans="1:4" s="1" customFormat="1" ht="19.5" customHeight="1">
      <c r="A25" s="13"/>
      <c r="B25" s="12"/>
      <c r="C25" s="10">
        <f>'支出总表（引用）'!A50</f>
        <v>0</v>
      </c>
      <c r="D25" s="11">
        <f>'支出总表（引用）'!B50</f>
        <v>0</v>
      </c>
    </row>
    <row r="26" spans="1:4" s="1" customFormat="1" ht="17.25" customHeight="1">
      <c r="A26" s="15" t="s">
        <v>20</v>
      </c>
      <c r="B26" s="9">
        <f>SUM(B6,B11,B12,B13,B14,B15)</f>
        <v>6478.84</v>
      </c>
      <c r="C26" s="15" t="s">
        <v>21</v>
      </c>
      <c r="D26" s="12">
        <f>'支出总表（引用）'!B7</f>
        <v>6979.36</v>
      </c>
    </row>
    <row r="27" spans="1:4" s="1" customFormat="1" ht="17.25" customHeight="1">
      <c r="A27" s="8" t="s">
        <v>22</v>
      </c>
      <c r="B27" s="9"/>
      <c r="C27" s="16" t="s">
        <v>23</v>
      </c>
      <c r="D27" s="12"/>
    </row>
    <row r="28" spans="1:4" s="1" customFormat="1" ht="17.25" customHeight="1">
      <c r="A28" s="8" t="s">
        <v>24</v>
      </c>
      <c r="B28" s="17">
        <v>500.52</v>
      </c>
      <c r="C28" s="18"/>
      <c r="D28" s="12"/>
    </row>
    <row r="29" spans="1:4" s="1" customFormat="1" ht="17.25" customHeight="1">
      <c r="A29" s="19"/>
      <c r="B29" s="20"/>
      <c r="C29" s="18"/>
      <c r="D29" s="12"/>
    </row>
    <row r="30" spans="1:4" s="1" customFormat="1" ht="17.25" customHeight="1">
      <c r="A30" s="15" t="s">
        <v>25</v>
      </c>
      <c r="B30" s="21">
        <f>SUM(B26,B27,B28)</f>
        <v>6979.360000000001</v>
      </c>
      <c r="C30" s="15" t="s">
        <v>26</v>
      </c>
      <c r="D30" s="12">
        <f>B30</f>
        <v>6979.360000000001</v>
      </c>
    </row>
    <row r="31" spans="1:254" s="1" customFormat="1" ht="19.5" customHeight="1">
      <c r="A31" s="2"/>
      <c r="B31" s="2"/>
      <c r="C31" s="2"/>
      <c r="D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" customFormat="1" ht="19.5" customHeight="1">
      <c r="A32" s="2"/>
      <c r="B32" s="2"/>
      <c r="C32" s="2"/>
      <c r="D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1" customFormat="1" ht="19.5" customHeight="1">
      <c r="A33" s="2"/>
      <c r="B33" s="2"/>
      <c r="C33" s="2"/>
      <c r="D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" customFormat="1" ht="19.5" customHeight="1">
      <c r="A34" s="2"/>
      <c r="B34" s="2"/>
      <c r="C34" s="2"/>
      <c r="D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1" customFormat="1" ht="19.5" customHeight="1">
      <c r="A35" s="2"/>
      <c r="B35" s="2"/>
      <c r="C35" s="2"/>
      <c r="D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1" customFormat="1" ht="19.5" customHeight="1">
      <c r="A36" s="2"/>
      <c r="B36" s="2"/>
      <c r="C36" s="2"/>
      <c r="D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1" customFormat="1" ht="19.5" customHeight="1">
      <c r="A37" s="2"/>
      <c r="B37" s="2"/>
      <c r="C37" s="2"/>
      <c r="D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1" customFormat="1" ht="19.5" customHeight="1">
      <c r="A38" s="2"/>
      <c r="B38" s="2"/>
      <c r="C38" s="2"/>
      <c r="D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1" customFormat="1" ht="19.5" customHeight="1">
      <c r="A39" s="2"/>
      <c r="B39" s="2"/>
      <c r="C39" s="2"/>
      <c r="D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1" customFormat="1" ht="19.5" customHeight="1">
      <c r="A40" s="2"/>
      <c r="B40" s="2"/>
      <c r="C40" s="2"/>
      <c r="D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1" customFormat="1" ht="19.5" customHeight="1">
      <c r="A41" s="2"/>
      <c r="B41" s="2"/>
      <c r="C41" s="2"/>
      <c r="D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1" customFormat="1" ht="19.5" customHeight="1">
      <c r="A42" s="2"/>
      <c r="B42" s="2"/>
      <c r="C42" s="2"/>
      <c r="D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1" customFormat="1" ht="19.5" customHeight="1">
      <c r="A43" s="2"/>
      <c r="B43" s="2"/>
      <c r="C43" s="2"/>
      <c r="D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1" customFormat="1" ht="19.5" customHeight="1">
      <c r="A44" s="2"/>
      <c r="B44" s="2"/>
      <c r="C44" s="2"/>
      <c r="D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1" customFormat="1" ht="19.5" customHeight="1">
      <c r="A45" s="2"/>
      <c r="B45" s="2"/>
      <c r="C45" s="2"/>
      <c r="D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1" customFormat="1" ht="19.5" customHeight="1">
      <c r="A46" s="2"/>
      <c r="B46" s="2"/>
      <c r="C46" s="2"/>
      <c r="D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1" customFormat="1" ht="19.5" customHeight="1">
      <c r="A47" s="2"/>
      <c r="B47" s="2"/>
      <c r="C47" s="2"/>
      <c r="D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1" customFormat="1" ht="19.5" customHeight="1">
      <c r="A48" s="2"/>
      <c r="B48" s="2"/>
      <c r="C48" s="2"/>
      <c r="D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1" customFormat="1" ht="19.5" customHeight="1">
      <c r="A49" s="2"/>
      <c r="B49" s="2"/>
      <c r="C49" s="2"/>
      <c r="D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1" customFormat="1" ht="19.5" customHeight="1">
      <c r="A50" s="2"/>
      <c r="B50" s="2"/>
      <c r="C50" s="2"/>
      <c r="D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1" customFormat="1" ht="19.5" customHeight="1">
      <c r="A51" s="2"/>
      <c r="B51" s="2"/>
      <c r="C51" s="2"/>
      <c r="D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1" customFormat="1" ht="19.5" customHeight="1">
      <c r="A52" s="2"/>
      <c r="B52" s="2"/>
      <c r="C52" s="2"/>
      <c r="D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1" customFormat="1" ht="19.5" customHeight="1">
      <c r="A53" s="2"/>
      <c r="B53" s="2"/>
      <c r="C53" s="2"/>
      <c r="D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1" customFormat="1" ht="19.5" customHeight="1">
      <c r="A54" s="2"/>
      <c r="B54" s="2"/>
      <c r="C54" s="2"/>
      <c r="D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1" customFormat="1" ht="19.5" customHeight="1">
      <c r="A55" s="2"/>
      <c r="B55" s="2"/>
      <c r="C55" s="2"/>
      <c r="D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1" customFormat="1" ht="19.5" customHeight="1">
      <c r="A56" s="2"/>
      <c r="B56" s="2"/>
      <c r="C56" s="2"/>
      <c r="D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1" customFormat="1" ht="19.5" customHeight="1">
      <c r="A57" s="2"/>
      <c r="B57" s="2"/>
      <c r="C57" s="2"/>
      <c r="D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1" customFormat="1" ht="19.5" customHeight="1">
      <c r="A58" s="2"/>
      <c r="B58" s="2"/>
      <c r="C58" s="2"/>
      <c r="D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1" customFormat="1" ht="19.5" customHeight="1">
      <c r="A59" s="2"/>
      <c r="B59" s="2"/>
      <c r="C59" s="2"/>
      <c r="D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1" customFormat="1" ht="19.5" customHeight="1">
      <c r="A60" s="2"/>
      <c r="B60" s="2"/>
      <c r="C60" s="2"/>
      <c r="D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1" customFormat="1" ht="19.5" customHeight="1">
      <c r="A61" s="2"/>
      <c r="B61" s="2"/>
      <c r="C61" s="2"/>
      <c r="D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1" customFormat="1" ht="19.5" customHeight="1">
      <c r="A62" s="2"/>
      <c r="B62" s="2"/>
      <c r="C62" s="2"/>
      <c r="D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1" customFormat="1" ht="19.5" customHeight="1">
      <c r="A63" s="2"/>
      <c r="B63" s="2"/>
      <c r="C63" s="2"/>
      <c r="D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1" customFormat="1" ht="19.5" customHeight="1">
      <c r="A64" s="2"/>
      <c r="B64" s="2"/>
      <c r="C64" s="2"/>
      <c r="D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s="1" customFormat="1" ht="19.5" customHeight="1">
      <c r="A65" s="2"/>
      <c r="B65" s="2"/>
      <c r="C65" s="2"/>
      <c r="D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s="1" customFormat="1" ht="19.5" customHeight="1">
      <c r="A66" s="2"/>
      <c r="B66" s="2"/>
      <c r="C66" s="2"/>
      <c r="D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1" customFormat="1" ht="19.5" customHeight="1">
      <c r="A67" s="2"/>
      <c r="B67" s="2"/>
      <c r="C67" s="2"/>
      <c r="D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1" customFormat="1" ht="19.5" customHeight="1">
      <c r="A68" s="2"/>
      <c r="B68" s="2"/>
      <c r="C68" s="2"/>
      <c r="D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s="1" customFormat="1" ht="19.5" customHeight="1">
      <c r="A69" s="2"/>
      <c r="B69" s="2"/>
      <c r="C69" s="2"/>
      <c r="D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s="1" customFormat="1" ht="19.5" customHeight="1">
      <c r="A70" s="2"/>
      <c r="B70" s="2"/>
      <c r="C70" s="2"/>
      <c r="D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1" customFormat="1" ht="19.5" customHeight="1">
      <c r="A71" s="2"/>
      <c r="B71" s="2"/>
      <c r="C71" s="2"/>
      <c r="D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s="1" customFormat="1" ht="19.5" customHeight="1">
      <c r="A72" s="2"/>
      <c r="B72" s="2"/>
      <c r="C72" s="2"/>
      <c r="D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7"/>
  <sheetViews>
    <sheetView showGridLines="0" zoomScalePageLayoutView="0" workbookViewId="0" topLeftCell="A1">
      <selection activeCell="F8" sqref="F8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80" t="s">
        <v>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s="1" customFormat="1" ht="27.75" customHeight="1">
      <c r="A3" s="87" t="s">
        <v>226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" t="s">
        <v>4</v>
      </c>
    </row>
    <row r="4" spans="1:15" s="1" customFormat="1" ht="17.25" customHeight="1">
      <c r="A4" s="75" t="s">
        <v>28</v>
      </c>
      <c r="B4" s="75" t="s">
        <v>29</v>
      </c>
      <c r="C4" s="78" t="s">
        <v>30</v>
      </c>
      <c r="D4" s="77" t="s">
        <v>31</v>
      </c>
      <c r="E4" s="75" t="s">
        <v>32</v>
      </c>
      <c r="F4" s="75"/>
      <c r="G4" s="75"/>
      <c r="H4" s="75"/>
      <c r="I4" s="75"/>
      <c r="J4" s="76" t="s">
        <v>33</v>
      </c>
      <c r="K4" s="76" t="s">
        <v>34</v>
      </c>
      <c r="L4" s="76" t="s">
        <v>35</v>
      </c>
      <c r="M4" s="76" t="s">
        <v>36</v>
      </c>
      <c r="N4" s="76" t="s">
        <v>37</v>
      </c>
      <c r="O4" s="77" t="s">
        <v>38</v>
      </c>
    </row>
    <row r="5" spans="1:15" s="1" customFormat="1" ht="58.5" customHeight="1">
      <c r="A5" s="75"/>
      <c r="B5" s="75"/>
      <c r="C5" s="79"/>
      <c r="D5" s="77"/>
      <c r="E5" s="24" t="s">
        <v>39</v>
      </c>
      <c r="F5" s="24" t="s">
        <v>40</v>
      </c>
      <c r="G5" s="24" t="s">
        <v>41</v>
      </c>
      <c r="H5" s="24" t="s">
        <v>42</v>
      </c>
      <c r="I5" s="24" t="s">
        <v>43</v>
      </c>
      <c r="J5" s="76"/>
      <c r="K5" s="76"/>
      <c r="L5" s="76"/>
      <c r="M5" s="76"/>
      <c r="N5" s="76"/>
      <c r="O5" s="77"/>
    </row>
    <row r="6" spans="1:15" s="1" customFormat="1" ht="21" customHeight="1">
      <c r="A6" s="25" t="s">
        <v>44</v>
      </c>
      <c r="B6" s="25" t="s">
        <v>44</v>
      </c>
      <c r="C6" s="25">
        <v>1</v>
      </c>
      <c r="D6" s="25">
        <f aca="true" t="shared" si="0" ref="D6:O6">C6+1</f>
        <v>2</v>
      </c>
      <c r="E6" s="25">
        <f t="shared" si="0"/>
        <v>3</v>
      </c>
      <c r="F6" s="25">
        <f t="shared" si="0"/>
        <v>4</v>
      </c>
      <c r="G6" s="25">
        <f t="shared" si="0"/>
        <v>5</v>
      </c>
      <c r="H6" s="25">
        <f t="shared" si="0"/>
        <v>6</v>
      </c>
      <c r="I6" s="25">
        <f t="shared" si="0"/>
        <v>7</v>
      </c>
      <c r="J6" s="25">
        <f t="shared" si="0"/>
        <v>8</v>
      </c>
      <c r="K6" s="25">
        <f t="shared" si="0"/>
        <v>9</v>
      </c>
      <c r="L6" s="25">
        <f t="shared" si="0"/>
        <v>10</v>
      </c>
      <c r="M6" s="25">
        <f t="shared" si="0"/>
        <v>11</v>
      </c>
      <c r="N6" s="25">
        <f t="shared" si="0"/>
        <v>12</v>
      </c>
      <c r="O6" s="25">
        <f t="shared" si="0"/>
        <v>13</v>
      </c>
    </row>
    <row r="7" spans="1:15" s="1" customFormat="1" ht="37.5" customHeight="1">
      <c r="A7" s="26" t="s">
        <v>0</v>
      </c>
      <c r="B7" s="26" t="s">
        <v>30</v>
      </c>
      <c r="C7" s="27">
        <v>6979.36</v>
      </c>
      <c r="D7" s="27">
        <v>500.52</v>
      </c>
      <c r="E7" s="27">
        <v>6478.84</v>
      </c>
      <c r="F7" s="27">
        <v>6478.84</v>
      </c>
      <c r="G7" s="27"/>
      <c r="H7" s="27"/>
      <c r="I7" s="27"/>
      <c r="J7" s="27"/>
      <c r="K7" s="27"/>
      <c r="L7" s="12"/>
      <c r="M7" s="28"/>
      <c r="N7" s="29"/>
      <c r="O7" s="12"/>
    </row>
    <row r="8" spans="1:15" s="1" customFormat="1" ht="37.5" customHeight="1">
      <c r="A8" s="26" t="s">
        <v>45</v>
      </c>
      <c r="B8" s="26" t="s">
        <v>46</v>
      </c>
      <c r="C8" s="27">
        <v>311.67</v>
      </c>
      <c r="D8" s="27"/>
      <c r="E8" s="27">
        <v>311.67</v>
      </c>
      <c r="F8" s="27">
        <v>311.67</v>
      </c>
      <c r="G8" s="27"/>
      <c r="H8" s="27"/>
      <c r="I8" s="27"/>
      <c r="J8" s="27"/>
      <c r="K8" s="27"/>
      <c r="L8" s="12"/>
      <c r="M8" s="28"/>
      <c r="N8" s="29"/>
      <c r="O8" s="12"/>
    </row>
    <row r="9" spans="1:15" s="1" customFormat="1" ht="37.5" customHeight="1">
      <c r="A9" s="26" t="s">
        <v>47</v>
      </c>
      <c r="B9" s="26" t="s">
        <v>48</v>
      </c>
      <c r="C9" s="27">
        <v>311.67</v>
      </c>
      <c r="D9" s="27"/>
      <c r="E9" s="27">
        <v>311.67</v>
      </c>
      <c r="F9" s="27">
        <v>311.67</v>
      </c>
      <c r="G9" s="27"/>
      <c r="H9" s="27"/>
      <c r="I9" s="27"/>
      <c r="J9" s="27"/>
      <c r="K9" s="27"/>
      <c r="L9" s="12"/>
      <c r="M9" s="28"/>
      <c r="N9" s="29"/>
      <c r="O9" s="12"/>
    </row>
    <row r="10" spans="1:15" s="1" customFormat="1" ht="37.5" customHeight="1">
      <c r="A10" s="26" t="s">
        <v>49</v>
      </c>
      <c r="B10" s="26" t="s">
        <v>50</v>
      </c>
      <c r="C10" s="27">
        <v>70.84</v>
      </c>
      <c r="D10" s="27"/>
      <c r="E10" s="27">
        <v>70.84</v>
      </c>
      <c r="F10" s="27">
        <v>70.84</v>
      </c>
      <c r="G10" s="27"/>
      <c r="H10" s="27"/>
      <c r="I10" s="27"/>
      <c r="J10" s="27"/>
      <c r="K10" s="27"/>
      <c r="L10" s="12"/>
      <c r="M10" s="28"/>
      <c r="N10" s="29"/>
      <c r="O10" s="12"/>
    </row>
    <row r="11" spans="1:15" s="1" customFormat="1" ht="37.5" customHeight="1">
      <c r="A11" s="26" t="s">
        <v>51</v>
      </c>
      <c r="B11" s="26" t="s">
        <v>52</v>
      </c>
      <c r="C11" s="27">
        <v>240.83</v>
      </c>
      <c r="D11" s="27"/>
      <c r="E11" s="27">
        <v>240.83</v>
      </c>
      <c r="F11" s="27">
        <v>240.83</v>
      </c>
      <c r="G11" s="27"/>
      <c r="H11" s="27"/>
      <c r="I11" s="27"/>
      <c r="J11" s="27"/>
      <c r="K11" s="27"/>
      <c r="L11" s="12"/>
      <c r="M11" s="28"/>
      <c r="N11" s="29"/>
      <c r="O11" s="12"/>
    </row>
    <row r="12" spans="1:15" s="1" customFormat="1" ht="37.5" customHeight="1">
      <c r="A12" s="26" t="s">
        <v>53</v>
      </c>
      <c r="B12" s="26" t="s">
        <v>54</v>
      </c>
      <c r="C12" s="27">
        <v>476.47</v>
      </c>
      <c r="D12" s="27">
        <v>4.76</v>
      </c>
      <c r="E12" s="27">
        <v>471.71</v>
      </c>
      <c r="F12" s="27">
        <v>471.71</v>
      </c>
      <c r="G12" s="27"/>
      <c r="H12" s="27"/>
      <c r="I12" s="27"/>
      <c r="J12" s="27"/>
      <c r="K12" s="27"/>
      <c r="L12" s="12"/>
      <c r="M12" s="28"/>
      <c r="N12" s="29"/>
      <c r="O12" s="12"/>
    </row>
    <row r="13" spans="1:15" s="1" customFormat="1" ht="25.5" customHeight="1">
      <c r="A13" s="26" t="s">
        <v>55</v>
      </c>
      <c r="B13" s="26" t="s">
        <v>56</v>
      </c>
      <c r="C13" s="27">
        <v>4.76</v>
      </c>
      <c r="D13" s="27">
        <v>4.76</v>
      </c>
      <c r="E13" s="27"/>
      <c r="F13" s="27"/>
      <c r="G13" s="27"/>
      <c r="H13" s="27"/>
      <c r="I13" s="27"/>
      <c r="J13" s="27"/>
      <c r="K13" s="27"/>
      <c r="L13" s="12"/>
      <c r="M13" s="28"/>
      <c r="N13" s="29"/>
      <c r="O13" s="12"/>
    </row>
    <row r="14" spans="1:15" s="1" customFormat="1" ht="37.5" customHeight="1">
      <c r="A14" s="26" t="s">
        <v>57</v>
      </c>
      <c r="B14" s="26" t="s">
        <v>58</v>
      </c>
      <c r="C14" s="27">
        <v>4.76</v>
      </c>
      <c r="D14" s="27">
        <v>4.76</v>
      </c>
      <c r="E14" s="27"/>
      <c r="F14" s="27"/>
      <c r="G14" s="27"/>
      <c r="H14" s="27"/>
      <c r="I14" s="27"/>
      <c r="J14" s="27"/>
      <c r="K14" s="27"/>
      <c r="L14" s="12"/>
      <c r="M14" s="28"/>
      <c r="N14" s="29"/>
      <c r="O14" s="12"/>
    </row>
    <row r="15" spans="1:15" s="1" customFormat="1" ht="37.5" customHeight="1">
      <c r="A15" s="26" t="s">
        <v>59</v>
      </c>
      <c r="B15" s="26" t="s">
        <v>60</v>
      </c>
      <c r="C15" s="27">
        <v>471.71</v>
      </c>
      <c r="D15" s="27"/>
      <c r="E15" s="27">
        <v>471.71</v>
      </c>
      <c r="F15" s="27">
        <v>471.71</v>
      </c>
      <c r="G15" s="27"/>
      <c r="H15" s="27"/>
      <c r="I15" s="27"/>
      <c r="J15" s="27"/>
      <c r="K15" s="27"/>
      <c r="L15" s="12"/>
      <c r="M15" s="28"/>
      <c r="N15" s="29"/>
      <c r="O15" s="12"/>
    </row>
    <row r="16" spans="1:15" s="1" customFormat="1" ht="75.75" customHeight="1">
      <c r="A16" s="26" t="s">
        <v>61</v>
      </c>
      <c r="B16" s="26" t="s">
        <v>62</v>
      </c>
      <c r="C16" s="27">
        <v>355.6</v>
      </c>
      <c r="D16" s="27"/>
      <c r="E16" s="27">
        <v>355.6</v>
      </c>
      <c r="F16" s="27">
        <v>355.6</v>
      </c>
      <c r="G16" s="27"/>
      <c r="H16" s="27"/>
      <c r="I16" s="27"/>
      <c r="J16" s="27"/>
      <c r="K16" s="27"/>
      <c r="L16" s="12"/>
      <c r="M16" s="28"/>
      <c r="N16" s="29"/>
      <c r="O16" s="12"/>
    </row>
    <row r="17" spans="1:15" s="1" customFormat="1" ht="57" customHeight="1">
      <c r="A17" s="26" t="s">
        <v>63</v>
      </c>
      <c r="B17" s="26" t="s">
        <v>64</v>
      </c>
      <c r="C17" s="27">
        <v>116.11</v>
      </c>
      <c r="D17" s="27"/>
      <c r="E17" s="27">
        <v>116.11</v>
      </c>
      <c r="F17" s="27">
        <v>116.11</v>
      </c>
      <c r="G17" s="27"/>
      <c r="H17" s="27"/>
      <c r="I17" s="27"/>
      <c r="J17" s="27"/>
      <c r="K17" s="27"/>
      <c r="L17" s="12"/>
      <c r="M17" s="28"/>
      <c r="N17" s="29"/>
      <c r="O17" s="12"/>
    </row>
    <row r="18" spans="1:15" s="1" customFormat="1" ht="37.5" customHeight="1">
      <c r="A18" s="26" t="s">
        <v>65</v>
      </c>
      <c r="B18" s="26" t="s">
        <v>66</v>
      </c>
      <c r="C18" s="27">
        <v>6191.22</v>
      </c>
      <c r="D18" s="27">
        <v>495.76</v>
      </c>
      <c r="E18" s="27">
        <v>5695.46</v>
      </c>
      <c r="F18" s="27">
        <v>5695.46</v>
      </c>
      <c r="G18" s="27"/>
      <c r="H18" s="27"/>
      <c r="I18" s="27"/>
      <c r="J18" s="27"/>
      <c r="K18" s="27"/>
      <c r="L18" s="12"/>
      <c r="M18" s="28"/>
      <c r="N18" s="29"/>
      <c r="O18" s="12"/>
    </row>
    <row r="19" spans="1:15" s="1" customFormat="1" ht="37.5" customHeight="1">
      <c r="A19" s="26" t="s">
        <v>55</v>
      </c>
      <c r="B19" s="26" t="s">
        <v>67</v>
      </c>
      <c r="C19" s="27">
        <v>3148.43</v>
      </c>
      <c r="D19" s="27">
        <v>185.29</v>
      </c>
      <c r="E19" s="27">
        <v>2963.14</v>
      </c>
      <c r="F19" s="27">
        <v>2963.14</v>
      </c>
      <c r="G19" s="27"/>
      <c r="H19" s="27"/>
      <c r="I19" s="27"/>
      <c r="J19" s="27"/>
      <c r="K19" s="27"/>
      <c r="L19" s="12"/>
      <c r="M19" s="28"/>
      <c r="N19" s="29"/>
      <c r="O19" s="12"/>
    </row>
    <row r="20" spans="1:15" s="1" customFormat="1" ht="37.5" customHeight="1">
      <c r="A20" s="26" t="s">
        <v>68</v>
      </c>
      <c r="B20" s="26" t="s">
        <v>69</v>
      </c>
      <c r="C20" s="27">
        <v>1.5</v>
      </c>
      <c r="D20" s="27">
        <v>1.5</v>
      </c>
      <c r="E20" s="27"/>
      <c r="F20" s="27"/>
      <c r="G20" s="27"/>
      <c r="H20" s="27"/>
      <c r="I20" s="27"/>
      <c r="J20" s="27"/>
      <c r="K20" s="27"/>
      <c r="L20" s="12"/>
      <c r="M20" s="28"/>
      <c r="N20" s="29"/>
      <c r="O20" s="12"/>
    </row>
    <row r="21" spans="1:15" s="1" customFormat="1" ht="57" customHeight="1">
      <c r="A21" s="26" t="s">
        <v>70</v>
      </c>
      <c r="B21" s="26" t="s">
        <v>71</v>
      </c>
      <c r="C21" s="27">
        <v>702.65</v>
      </c>
      <c r="D21" s="27"/>
      <c r="E21" s="27">
        <v>702.65</v>
      </c>
      <c r="F21" s="27">
        <v>702.65</v>
      </c>
      <c r="G21" s="27"/>
      <c r="H21" s="27"/>
      <c r="I21" s="27"/>
      <c r="J21" s="27"/>
      <c r="K21" s="27"/>
      <c r="L21" s="12"/>
      <c r="M21" s="28"/>
      <c r="N21" s="29"/>
      <c r="O21" s="12"/>
    </row>
    <row r="22" spans="1:15" s="1" customFormat="1" ht="37.5" customHeight="1">
      <c r="A22" s="26" t="s">
        <v>72</v>
      </c>
      <c r="B22" s="26" t="s">
        <v>73</v>
      </c>
      <c r="C22" s="27">
        <v>511.95</v>
      </c>
      <c r="D22" s="27">
        <v>152.95</v>
      </c>
      <c r="E22" s="27">
        <v>359</v>
      </c>
      <c r="F22" s="27">
        <v>359</v>
      </c>
      <c r="G22" s="27"/>
      <c r="H22" s="27"/>
      <c r="I22" s="27"/>
      <c r="J22" s="27"/>
      <c r="K22" s="27"/>
      <c r="L22" s="12"/>
      <c r="M22" s="28"/>
      <c r="N22" s="29"/>
      <c r="O22" s="12"/>
    </row>
    <row r="23" spans="1:15" s="1" customFormat="1" ht="37.5" customHeight="1">
      <c r="A23" s="26" t="s">
        <v>74</v>
      </c>
      <c r="B23" s="26" t="s">
        <v>75</v>
      </c>
      <c r="C23" s="27">
        <v>1932.33</v>
      </c>
      <c r="D23" s="27">
        <v>30.84</v>
      </c>
      <c r="E23" s="27">
        <v>1901.49</v>
      </c>
      <c r="F23" s="27">
        <v>1901.49</v>
      </c>
      <c r="G23" s="27"/>
      <c r="H23" s="27"/>
      <c r="I23" s="27"/>
      <c r="J23" s="27"/>
      <c r="K23" s="27"/>
      <c r="L23" s="12"/>
      <c r="M23" s="28"/>
      <c r="N23" s="29"/>
      <c r="O23" s="12"/>
    </row>
    <row r="24" spans="1:15" s="1" customFormat="1" ht="37.5" customHeight="1">
      <c r="A24" s="26" t="s">
        <v>76</v>
      </c>
      <c r="B24" s="26" t="s">
        <v>77</v>
      </c>
      <c r="C24" s="27">
        <v>3042.79</v>
      </c>
      <c r="D24" s="27">
        <v>310.47</v>
      </c>
      <c r="E24" s="27">
        <v>2732.32</v>
      </c>
      <c r="F24" s="27">
        <v>2732.32</v>
      </c>
      <c r="G24" s="27"/>
      <c r="H24" s="27"/>
      <c r="I24" s="27"/>
      <c r="J24" s="27"/>
      <c r="K24" s="27"/>
      <c r="L24" s="12"/>
      <c r="M24" s="28"/>
      <c r="N24" s="29"/>
      <c r="O24" s="12"/>
    </row>
    <row r="25" spans="1:15" s="1" customFormat="1" ht="37.5" customHeight="1">
      <c r="A25" s="26" t="s">
        <v>78</v>
      </c>
      <c r="B25" s="26" t="s">
        <v>79</v>
      </c>
      <c r="C25" s="27">
        <v>730.24</v>
      </c>
      <c r="D25" s="27">
        <v>226.68</v>
      </c>
      <c r="E25" s="27">
        <v>503.56</v>
      </c>
      <c r="F25" s="27">
        <v>503.56</v>
      </c>
      <c r="G25" s="27"/>
      <c r="H25" s="27"/>
      <c r="I25" s="27"/>
      <c r="J25" s="27"/>
      <c r="K25" s="27"/>
      <c r="L25" s="12"/>
      <c r="M25" s="28"/>
      <c r="N25" s="29"/>
      <c r="O25" s="12"/>
    </row>
    <row r="26" spans="1:15" s="1" customFormat="1" ht="37.5" customHeight="1">
      <c r="A26" s="26" t="s">
        <v>80</v>
      </c>
      <c r="B26" s="26" t="s">
        <v>81</v>
      </c>
      <c r="C26" s="27">
        <v>126</v>
      </c>
      <c r="D26" s="27"/>
      <c r="E26" s="27">
        <v>126</v>
      </c>
      <c r="F26" s="27">
        <v>126</v>
      </c>
      <c r="G26" s="27"/>
      <c r="H26" s="27"/>
      <c r="I26" s="27"/>
      <c r="J26" s="27"/>
      <c r="K26" s="27"/>
      <c r="L26" s="12"/>
      <c r="M26" s="28"/>
      <c r="N26" s="29"/>
      <c r="O26" s="12"/>
    </row>
    <row r="27" spans="1:15" s="1" customFormat="1" ht="37.5" customHeight="1">
      <c r="A27" s="26" t="s">
        <v>82</v>
      </c>
      <c r="B27" s="26" t="s">
        <v>83</v>
      </c>
      <c r="C27" s="27">
        <v>480.62</v>
      </c>
      <c r="D27" s="27">
        <v>4.06</v>
      </c>
      <c r="E27" s="27">
        <v>476.56</v>
      </c>
      <c r="F27" s="27">
        <v>476.56</v>
      </c>
      <c r="G27" s="27"/>
      <c r="H27" s="27"/>
      <c r="I27" s="27"/>
      <c r="J27" s="27"/>
      <c r="K27" s="27"/>
      <c r="L27" s="12"/>
      <c r="M27" s="28"/>
      <c r="N27" s="29"/>
      <c r="O27" s="12"/>
    </row>
    <row r="28" spans="1:15" s="1" customFormat="1" ht="37.5" customHeight="1">
      <c r="A28" s="26" t="s">
        <v>84</v>
      </c>
      <c r="B28" s="26" t="s">
        <v>85</v>
      </c>
      <c r="C28" s="27">
        <v>235.06</v>
      </c>
      <c r="D28" s="27">
        <v>0.22</v>
      </c>
      <c r="E28" s="27">
        <v>234.84</v>
      </c>
      <c r="F28" s="27">
        <v>234.84</v>
      </c>
      <c r="G28" s="27"/>
      <c r="H28" s="27"/>
      <c r="I28" s="27"/>
      <c r="J28" s="27"/>
      <c r="K28" s="27"/>
      <c r="L28" s="12"/>
      <c r="M28" s="28"/>
      <c r="N28" s="29"/>
      <c r="O28" s="12"/>
    </row>
    <row r="29" spans="1:15" s="1" customFormat="1" ht="37.5" customHeight="1">
      <c r="A29" s="26" t="s">
        <v>86</v>
      </c>
      <c r="B29" s="26" t="s">
        <v>87</v>
      </c>
      <c r="C29" s="27">
        <v>40</v>
      </c>
      <c r="D29" s="27"/>
      <c r="E29" s="27">
        <v>40</v>
      </c>
      <c r="F29" s="27">
        <v>40</v>
      </c>
      <c r="G29" s="27"/>
      <c r="H29" s="27"/>
      <c r="I29" s="27"/>
      <c r="J29" s="27"/>
      <c r="K29" s="27"/>
      <c r="L29" s="12"/>
      <c r="M29" s="28"/>
      <c r="N29" s="29"/>
      <c r="O29" s="12"/>
    </row>
    <row r="30" spans="1:15" s="1" customFormat="1" ht="37.5" customHeight="1">
      <c r="A30" s="26" t="s">
        <v>88</v>
      </c>
      <c r="B30" s="26" t="s">
        <v>73</v>
      </c>
      <c r="C30" s="27">
        <v>228.79</v>
      </c>
      <c r="D30" s="27">
        <v>60.19</v>
      </c>
      <c r="E30" s="27">
        <v>168.6</v>
      </c>
      <c r="F30" s="27">
        <v>168.6</v>
      </c>
      <c r="G30" s="27"/>
      <c r="H30" s="27"/>
      <c r="I30" s="27"/>
      <c r="J30" s="27"/>
      <c r="K30" s="27"/>
      <c r="L30" s="12"/>
      <c r="M30" s="28"/>
      <c r="N30" s="29"/>
      <c r="O30" s="12"/>
    </row>
    <row r="31" spans="1:15" s="1" customFormat="1" ht="37.5" customHeight="1">
      <c r="A31" s="26" t="s">
        <v>89</v>
      </c>
      <c r="B31" s="26" t="s">
        <v>75</v>
      </c>
      <c r="C31" s="27">
        <v>1202.08</v>
      </c>
      <c r="D31" s="27">
        <v>19.32</v>
      </c>
      <c r="E31" s="27">
        <v>1182.76</v>
      </c>
      <c r="F31" s="27">
        <v>1182.76</v>
      </c>
      <c r="G31" s="27"/>
      <c r="H31" s="27"/>
      <c r="I31" s="27"/>
      <c r="J31" s="27"/>
      <c r="K31" s="27"/>
      <c r="L31" s="12"/>
      <c r="M31" s="28"/>
      <c r="N31" s="29"/>
      <c r="O31" s="12"/>
    </row>
    <row r="32" spans="1:16" s="1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5" s="1" customFormat="1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s="1" customFormat="1" ht="21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s="1" customFormat="1" ht="21" customHeight="1">
      <c r="B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s="1" customFormat="1" ht="21" customHeight="1">
      <c r="B36" s="2"/>
      <c r="C36" s="2"/>
      <c r="D36" s="2"/>
      <c r="I36" s="2"/>
      <c r="K36" s="2"/>
      <c r="L36" s="2"/>
      <c r="N36" s="2"/>
      <c r="O36" s="2"/>
    </row>
    <row r="37" spans="10:13" s="1" customFormat="1" ht="21" customHeight="1">
      <c r="J37" s="2"/>
      <c r="K37" s="2"/>
      <c r="L37" s="2"/>
      <c r="M37" s="2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view="pageBreakPreview" zoomScale="60" zoomScalePageLayoutView="0" workbookViewId="0" topLeftCell="A1">
      <selection activeCell="B21" sqref="B2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30"/>
      <c r="B1" s="30"/>
      <c r="C1" s="30"/>
      <c r="D1" s="30"/>
      <c r="E1" s="30"/>
      <c r="F1" s="30"/>
      <c r="G1" s="30"/>
      <c r="H1" s="31"/>
      <c r="I1" s="30"/>
      <c r="J1" s="30"/>
    </row>
    <row r="2" spans="1:10" s="1" customFormat="1" ht="29.25" customHeight="1">
      <c r="A2" s="83" t="s">
        <v>90</v>
      </c>
      <c r="B2" s="83"/>
      <c r="C2" s="83"/>
      <c r="D2" s="83"/>
      <c r="E2" s="83"/>
      <c r="F2" s="83"/>
      <c r="G2" s="83"/>
      <c r="H2" s="83"/>
      <c r="I2" s="32"/>
      <c r="J2" s="32"/>
    </row>
    <row r="3" spans="1:10" s="1" customFormat="1" ht="21" customHeight="1">
      <c r="A3" s="86" t="s">
        <v>226</v>
      </c>
      <c r="B3" s="33"/>
      <c r="C3" s="33"/>
      <c r="D3" s="33"/>
      <c r="E3" s="33"/>
      <c r="F3" s="33"/>
      <c r="G3" s="33"/>
      <c r="H3" s="4" t="s">
        <v>4</v>
      </c>
      <c r="I3" s="30"/>
      <c r="J3" s="30"/>
    </row>
    <row r="4" spans="1:10" s="1" customFormat="1" ht="21" customHeight="1">
      <c r="A4" s="75" t="s">
        <v>91</v>
      </c>
      <c r="B4" s="75"/>
      <c r="C4" s="76" t="s">
        <v>30</v>
      </c>
      <c r="D4" s="84" t="s">
        <v>92</v>
      </c>
      <c r="E4" s="75" t="s">
        <v>93</v>
      </c>
      <c r="F4" s="81" t="s">
        <v>94</v>
      </c>
      <c r="G4" s="75" t="s">
        <v>95</v>
      </c>
      <c r="H4" s="82" t="s">
        <v>96</v>
      </c>
      <c r="I4" s="30"/>
      <c r="J4" s="30"/>
    </row>
    <row r="5" spans="1:10" s="1" customFormat="1" ht="21" customHeight="1">
      <c r="A5" s="5" t="s">
        <v>97</v>
      </c>
      <c r="B5" s="5" t="s">
        <v>98</v>
      </c>
      <c r="C5" s="76"/>
      <c r="D5" s="84"/>
      <c r="E5" s="75"/>
      <c r="F5" s="81"/>
      <c r="G5" s="75"/>
      <c r="H5" s="82"/>
      <c r="I5" s="30"/>
      <c r="J5" s="30"/>
    </row>
    <row r="6" spans="1:10" s="1" customFormat="1" ht="21" customHeight="1">
      <c r="A6" s="6" t="s">
        <v>44</v>
      </c>
      <c r="B6" s="6" t="s">
        <v>44</v>
      </c>
      <c r="C6" s="6">
        <v>1</v>
      </c>
      <c r="D6" s="25">
        <f>C6+1</f>
        <v>2</v>
      </c>
      <c r="E6" s="25">
        <f>D6+1</f>
        <v>3</v>
      </c>
      <c r="F6" s="25">
        <f>E6+1</f>
        <v>4</v>
      </c>
      <c r="G6" s="25">
        <f>F6+1</f>
        <v>5</v>
      </c>
      <c r="H6" s="25">
        <f>G6+1</f>
        <v>6</v>
      </c>
      <c r="I6" s="30"/>
      <c r="J6" s="30"/>
    </row>
    <row r="7" spans="1:10" s="1" customFormat="1" ht="18.75" customHeight="1">
      <c r="A7" s="26" t="s">
        <v>0</v>
      </c>
      <c r="B7" s="26" t="s">
        <v>30</v>
      </c>
      <c r="C7" s="27">
        <v>6979.36</v>
      </c>
      <c r="D7" s="27">
        <v>4652.79</v>
      </c>
      <c r="E7" s="27">
        <v>2326.57</v>
      </c>
      <c r="F7" s="27"/>
      <c r="G7" s="12"/>
      <c r="H7" s="28"/>
      <c r="I7" s="30"/>
      <c r="J7" s="30"/>
    </row>
    <row r="8" spans="1:8" s="1" customFormat="1" ht="18.75" customHeight="1">
      <c r="A8" s="26" t="s">
        <v>65</v>
      </c>
      <c r="B8" s="26" t="s">
        <v>66</v>
      </c>
      <c r="C8" s="27">
        <v>6191.22</v>
      </c>
      <c r="D8" s="27">
        <v>3864.65</v>
      </c>
      <c r="E8" s="27">
        <v>2326.57</v>
      </c>
      <c r="F8" s="27"/>
      <c r="G8" s="12"/>
      <c r="H8" s="28"/>
    </row>
    <row r="9" spans="1:8" s="1" customFormat="1" ht="18.75" customHeight="1">
      <c r="A9" s="26" t="s">
        <v>76</v>
      </c>
      <c r="B9" s="26" t="s">
        <v>77</v>
      </c>
      <c r="C9" s="27">
        <v>3042.79</v>
      </c>
      <c r="D9" s="27">
        <v>1932.32</v>
      </c>
      <c r="E9" s="27">
        <v>1110.47</v>
      </c>
      <c r="F9" s="27"/>
      <c r="G9" s="12"/>
      <c r="H9" s="28"/>
    </row>
    <row r="10" spans="1:8" s="1" customFormat="1" ht="37.5" customHeight="1">
      <c r="A10" s="26" t="s">
        <v>89</v>
      </c>
      <c r="B10" s="26" t="s">
        <v>75</v>
      </c>
      <c r="C10" s="27">
        <v>1202.08</v>
      </c>
      <c r="D10" s="27">
        <v>1202.08</v>
      </c>
      <c r="E10" s="27"/>
      <c r="F10" s="27"/>
      <c r="G10" s="12"/>
      <c r="H10" s="28"/>
    </row>
    <row r="11" spans="1:8" s="1" customFormat="1" ht="37.5" customHeight="1">
      <c r="A11" s="26" t="s">
        <v>88</v>
      </c>
      <c r="B11" s="26" t="s">
        <v>73</v>
      </c>
      <c r="C11" s="27">
        <v>228.79</v>
      </c>
      <c r="D11" s="27"/>
      <c r="E11" s="27">
        <v>228.79</v>
      </c>
      <c r="F11" s="27"/>
      <c r="G11" s="12"/>
      <c r="H11" s="28"/>
    </row>
    <row r="12" spans="1:8" s="1" customFormat="1" ht="37.5" customHeight="1">
      <c r="A12" s="26" t="s">
        <v>86</v>
      </c>
      <c r="B12" s="26" t="s">
        <v>87</v>
      </c>
      <c r="C12" s="27">
        <v>40</v>
      </c>
      <c r="D12" s="27"/>
      <c r="E12" s="27">
        <v>40</v>
      </c>
      <c r="F12" s="27"/>
      <c r="G12" s="12"/>
      <c r="H12" s="28"/>
    </row>
    <row r="13" spans="1:8" s="1" customFormat="1" ht="37.5" customHeight="1">
      <c r="A13" s="26" t="s">
        <v>84</v>
      </c>
      <c r="B13" s="26" t="s">
        <v>85</v>
      </c>
      <c r="C13" s="27">
        <v>235.06</v>
      </c>
      <c r="D13" s="27"/>
      <c r="E13" s="27">
        <v>235.06</v>
      </c>
      <c r="F13" s="27"/>
      <c r="G13" s="12"/>
      <c r="H13" s="28"/>
    </row>
    <row r="14" spans="1:8" s="1" customFormat="1" ht="37.5" customHeight="1">
      <c r="A14" s="26" t="s">
        <v>82</v>
      </c>
      <c r="B14" s="26" t="s">
        <v>83</v>
      </c>
      <c r="C14" s="27">
        <v>480.62</v>
      </c>
      <c r="D14" s="27"/>
      <c r="E14" s="27">
        <v>480.62</v>
      </c>
      <c r="F14" s="27"/>
      <c r="G14" s="12"/>
      <c r="H14" s="28"/>
    </row>
    <row r="15" spans="1:8" s="1" customFormat="1" ht="37.5" customHeight="1">
      <c r="A15" s="26" t="s">
        <v>80</v>
      </c>
      <c r="B15" s="26" t="s">
        <v>81</v>
      </c>
      <c r="C15" s="27">
        <v>126</v>
      </c>
      <c r="D15" s="27"/>
      <c r="E15" s="27">
        <v>126</v>
      </c>
      <c r="F15" s="27"/>
      <c r="G15" s="12"/>
      <c r="H15" s="28"/>
    </row>
    <row r="16" spans="1:8" s="1" customFormat="1" ht="37.5" customHeight="1">
      <c r="A16" s="26" t="s">
        <v>78</v>
      </c>
      <c r="B16" s="26" t="s">
        <v>79</v>
      </c>
      <c r="C16" s="27">
        <v>730.24</v>
      </c>
      <c r="D16" s="27">
        <v>730.24</v>
      </c>
      <c r="E16" s="27"/>
      <c r="F16" s="27"/>
      <c r="G16" s="12"/>
      <c r="H16" s="28"/>
    </row>
    <row r="17" spans="1:8" s="1" customFormat="1" ht="18.75" customHeight="1">
      <c r="A17" s="26" t="s">
        <v>55</v>
      </c>
      <c r="B17" s="26" t="s">
        <v>67</v>
      </c>
      <c r="C17" s="27">
        <v>3148.43</v>
      </c>
      <c r="D17" s="27">
        <v>1932.33</v>
      </c>
      <c r="E17" s="27">
        <v>1216.1</v>
      </c>
      <c r="F17" s="27"/>
      <c r="G17" s="12"/>
      <c r="H17" s="28"/>
    </row>
    <row r="18" spans="1:8" s="1" customFormat="1" ht="37.5" customHeight="1">
      <c r="A18" s="26" t="s">
        <v>74</v>
      </c>
      <c r="B18" s="26" t="s">
        <v>75</v>
      </c>
      <c r="C18" s="27">
        <v>1932.33</v>
      </c>
      <c r="D18" s="27">
        <v>1932.33</v>
      </c>
      <c r="E18" s="27"/>
      <c r="F18" s="27"/>
      <c r="G18" s="12"/>
      <c r="H18" s="28"/>
    </row>
    <row r="19" spans="1:8" s="1" customFormat="1" ht="37.5" customHeight="1">
      <c r="A19" s="26" t="s">
        <v>72</v>
      </c>
      <c r="B19" s="26" t="s">
        <v>73</v>
      </c>
      <c r="C19" s="27">
        <v>511.95</v>
      </c>
      <c r="D19" s="27"/>
      <c r="E19" s="27">
        <v>511.95</v>
      </c>
      <c r="F19" s="27"/>
      <c r="G19" s="12"/>
      <c r="H19" s="28"/>
    </row>
    <row r="20" spans="1:8" s="1" customFormat="1" ht="37.5" customHeight="1">
      <c r="A20" s="26" t="s">
        <v>70</v>
      </c>
      <c r="B20" s="26" t="s">
        <v>71</v>
      </c>
      <c r="C20" s="27">
        <v>702.65</v>
      </c>
      <c r="D20" s="27"/>
      <c r="E20" s="27">
        <v>702.65</v>
      </c>
      <c r="F20" s="27"/>
      <c r="G20" s="12"/>
      <c r="H20" s="28"/>
    </row>
    <row r="21" spans="1:8" s="1" customFormat="1" ht="37.5" customHeight="1">
      <c r="A21" s="26" t="s">
        <v>68</v>
      </c>
      <c r="B21" s="26" t="s">
        <v>69</v>
      </c>
      <c r="C21" s="27">
        <v>1.5</v>
      </c>
      <c r="D21" s="27"/>
      <c r="E21" s="27">
        <v>1.5</v>
      </c>
      <c r="F21" s="27"/>
      <c r="G21" s="12"/>
      <c r="H21" s="28"/>
    </row>
    <row r="22" spans="1:8" s="1" customFormat="1" ht="37.5" customHeight="1">
      <c r="A22" s="26" t="s">
        <v>53</v>
      </c>
      <c r="B22" s="26" t="s">
        <v>54</v>
      </c>
      <c r="C22" s="27">
        <v>476.47</v>
      </c>
      <c r="D22" s="27">
        <v>476.47</v>
      </c>
      <c r="E22" s="27"/>
      <c r="F22" s="27"/>
      <c r="G22" s="12"/>
      <c r="H22" s="28"/>
    </row>
    <row r="23" spans="1:8" s="1" customFormat="1" ht="37.5" customHeight="1">
      <c r="A23" s="26" t="s">
        <v>59</v>
      </c>
      <c r="B23" s="26" t="s">
        <v>60</v>
      </c>
      <c r="C23" s="27">
        <v>471.71</v>
      </c>
      <c r="D23" s="27">
        <v>471.71</v>
      </c>
      <c r="E23" s="27"/>
      <c r="F23" s="27"/>
      <c r="G23" s="12"/>
      <c r="H23" s="28"/>
    </row>
    <row r="24" spans="1:8" s="1" customFormat="1" ht="37.5" customHeight="1">
      <c r="A24" s="26" t="s">
        <v>63</v>
      </c>
      <c r="B24" s="26" t="s">
        <v>64</v>
      </c>
      <c r="C24" s="27">
        <v>116.11</v>
      </c>
      <c r="D24" s="27">
        <v>116.11</v>
      </c>
      <c r="E24" s="27"/>
      <c r="F24" s="27"/>
      <c r="G24" s="12"/>
      <c r="H24" s="28"/>
    </row>
    <row r="25" spans="1:8" s="1" customFormat="1" ht="57" customHeight="1">
      <c r="A25" s="26" t="s">
        <v>61</v>
      </c>
      <c r="B25" s="26" t="s">
        <v>62</v>
      </c>
      <c r="C25" s="27">
        <v>355.6</v>
      </c>
      <c r="D25" s="27">
        <v>355.6</v>
      </c>
      <c r="E25" s="27"/>
      <c r="F25" s="27"/>
      <c r="G25" s="12"/>
      <c r="H25" s="28"/>
    </row>
    <row r="26" spans="1:8" s="1" customFormat="1" ht="18.75" customHeight="1">
      <c r="A26" s="26" t="s">
        <v>55</v>
      </c>
      <c r="B26" s="26" t="s">
        <v>56</v>
      </c>
      <c r="C26" s="27">
        <v>4.76</v>
      </c>
      <c r="D26" s="27">
        <v>4.76</v>
      </c>
      <c r="E26" s="27"/>
      <c r="F26" s="27"/>
      <c r="G26" s="12"/>
      <c r="H26" s="28"/>
    </row>
    <row r="27" spans="1:8" s="1" customFormat="1" ht="37.5" customHeight="1">
      <c r="A27" s="26" t="s">
        <v>57</v>
      </c>
      <c r="B27" s="26" t="s">
        <v>58</v>
      </c>
      <c r="C27" s="27">
        <v>4.76</v>
      </c>
      <c r="D27" s="27">
        <v>4.76</v>
      </c>
      <c r="E27" s="27"/>
      <c r="F27" s="27"/>
      <c r="G27" s="12"/>
      <c r="H27" s="28"/>
    </row>
    <row r="28" spans="1:8" s="1" customFormat="1" ht="18.75" customHeight="1">
      <c r="A28" s="26" t="s">
        <v>45</v>
      </c>
      <c r="B28" s="26" t="s">
        <v>46</v>
      </c>
      <c r="C28" s="27">
        <v>311.67</v>
      </c>
      <c r="D28" s="27">
        <v>311.67</v>
      </c>
      <c r="E28" s="27"/>
      <c r="F28" s="27"/>
      <c r="G28" s="12"/>
      <c r="H28" s="28"/>
    </row>
    <row r="29" spans="1:8" s="1" customFormat="1" ht="18.75" customHeight="1">
      <c r="A29" s="26" t="s">
        <v>47</v>
      </c>
      <c r="B29" s="26" t="s">
        <v>48</v>
      </c>
      <c r="C29" s="27">
        <v>311.67</v>
      </c>
      <c r="D29" s="27">
        <v>311.67</v>
      </c>
      <c r="E29" s="27"/>
      <c r="F29" s="27"/>
      <c r="G29" s="12"/>
      <c r="H29" s="28"/>
    </row>
    <row r="30" spans="1:8" s="1" customFormat="1" ht="37.5" customHeight="1">
      <c r="A30" s="26" t="s">
        <v>51</v>
      </c>
      <c r="B30" s="26" t="s">
        <v>52</v>
      </c>
      <c r="C30" s="27">
        <v>240.83</v>
      </c>
      <c r="D30" s="27">
        <v>240.83</v>
      </c>
      <c r="E30" s="27"/>
      <c r="F30" s="27"/>
      <c r="G30" s="12"/>
      <c r="H30" s="28"/>
    </row>
    <row r="31" spans="1:8" s="1" customFormat="1" ht="37.5" customHeight="1">
      <c r="A31" s="26" t="s">
        <v>49</v>
      </c>
      <c r="B31" s="26" t="s">
        <v>50</v>
      </c>
      <c r="C31" s="27">
        <v>70.84</v>
      </c>
      <c r="D31" s="27">
        <v>70.84</v>
      </c>
      <c r="E31" s="27"/>
      <c r="F31" s="27"/>
      <c r="G31" s="12"/>
      <c r="H31" s="28"/>
    </row>
    <row r="32" spans="1:10" s="1" customFormat="1" ht="21" customHeight="1">
      <c r="A32" s="30"/>
      <c r="B32" s="30"/>
      <c r="D32" s="30"/>
      <c r="E32" s="30"/>
      <c r="F32" s="30"/>
      <c r="G32" s="30"/>
      <c r="H32" s="30"/>
      <c r="I32" s="30"/>
      <c r="J32" s="30"/>
    </row>
    <row r="33" spans="1:10" s="1" customFormat="1" ht="21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 s="1" customFormat="1" ht="21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0" s="1" customFormat="1" ht="21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spans="1:10" s="1" customFormat="1" ht="21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</row>
    <row r="37" spans="1:10" s="1" customFormat="1" ht="21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="1" customFormat="1" ht="21" customHeight="1"/>
    <row r="39" spans="1:10" s="1" customFormat="1" ht="21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9"/>
  <sheetViews>
    <sheetView showGridLines="0" zoomScalePageLayoutView="0" workbookViewId="0" topLeftCell="A1">
      <selection activeCell="C16" sqref="C1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30"/>
      <c r="B1" s="30"/>
      <c r="C1" s="30"/>
      <c r="D1" s="30"/>
      <c r="E1" s="30"/>
      <c r="F1" s="35"/>
      <c r="G1" s="30"/>
    </row>
    <row r="2" spans="1:7" s="1" customFormat="1" ht="29.25" customHeight="1">
      <c r="A2" s="74" t="s">
        <v>99</v>
      </c>
      <c r="B2" s="74"/>
      <c r="C2" s="74"/>
      <c r="D2" s="74"/>
      <c r="E2" s="74"/>
      <c r="F2" s="74"/>
      <c r="G2" s="30"/>
    </row>
    <row r="3" spans="1:7" s="1" customFormat="1" ht="17.25" customHeight="1">
      <c r="A3" s="86" t="s">
        <v>227</v>
      </c>
      <c r="B3" s="33"/>
      <c r="C3" s="33"/>
      <c r="D3" s="33"/>
      <c r="E3" s="33"/>
      <c r="F3" s="4" t="s">
        <v>4</v>
      </c>
      <c r="G3" s="30"/>
    </row>
    <row r="4" spans="1:7" s="1" customFormat="1" ht="17.25" customHeight="1">
      <c r="A4" s="5" t="s">
        <v>5</v>
      </c>
      <c r="B4" s="34"/>
      <c r="C4" s="75" t="s">
        <v>100</v>
      </c>
      <c r="D4" s="75"/>
      <c r="E4" s="75"/>
      <c r="F4" s="75"/>
      <c r="G4" s="30"/>
    </row>
    <row r="5" spans="1:7" s="1" customFormat="1" ht="17.25" customHeight="1">
      <c r="A5" s="5" t="s">
        <v>7</v>
      </c>
      <c r="B5" s="6" t="s">
        <v>8</v>
      </c>
      <c r="C5" s="7" t="s">
        <v>9</v>
      </c>
      <c r="D5" s="36" t="s">
        <v>30</v>
      </c>
      <c r="E5" s="7" t="s">
        <v>101</v>
      </c>
      <c r="F5" s="36" t="s">
        <v>102</v>
      </c>
      <c r="G5" s="30"/>
    </row>
    <row r="6" spans="1:7" s="1" customFormat="1" ht="17.25" customHeight="1">
      <c r="A6" s="8" t="s">
        <v>103</v>
      </c>
      <c r="B6" s="9">
        <v>6478.84</v>
      </c>
      <c r="C6" s="37" t="s">
        <v>104</v>
      </c>
      <c r="D6" s="38">
        <f>'财拨总表（引用）'!B7</f>
        <v>6478.84</v>
      </c>
      <c r="E6" s="38">
        <f>'财拨总表（引用）'!C7</f>
        <v>6478.84</v>
      </c>
      <c r="F6" s="38">
        <f>'财拨总表（引用）'!D7</f>
        <v>0</v>
      </c>
      <c r="G6" s="30"/>
    </row>
    <row r="7" spans="1:7" s="1" customFormat="1" ht="17.25" customHeight="1">
      <c r="A7" s="8" t="s">
        <v>105</v>
      </c>
      <c r="B7" s="9">
        <v>6478.84</v>
      </c>
      <c r="C7" s="39" t="str">
        <f>'财拨总表（引用）'!A8</f>
        <v>公共安全支出</v>
      </c>
      <c r="D7" s="40">
        <f>'财拨总表（引用）'!B8</f>
        <v>5695.46</v>
      </c>
      <c r="E7" s="40">
        <f>'财拨总表（引用）'!C8</f>
        <v>5695.46</v>
      </c>
      <c r="F7" s="40">
        <f>'财拨总表（引用）'!D8</f>
        <v>0</v>
      </c>
      <c r="G7" s="30"/>
    </row>
    <row r="8" spans="1:7" s="1" customFormat="1" ht="17.25" customHeight="1">
      <c r="A8" s="8" t="s">
        <v>106</v>
      </c>
      <c r="B8" s="9"/>
      <c r="C8" s="39" t="str">
        <f>'财拨总表（引用）'!A9</f>
        <v>社会保障和就业支出</v>
      </c>
      <c r="D8" s="40">
        <f>'财拨总表（引用）'!B9</f>
        <v>471.71</v>
      </c>
      <c r="E8" s="40">
        <f>'财拨总表（引用）'!C9</f>
        <v>471.71</v>
      </c>
      <c r="F8" s="40">
        <f>'财拨总表（引用）'!D9</f>
        <v>0</v>
      </c>
      <c r="G8" s="30"/>
    </row>
    <row r="9" spans="1:7" s="1" customFormat="1" ht="17.25" customHeight="1">
      <c r="A9" s="8" t="s">
        <v>107</v>
      </c>
      <c r="B9" s="9"/>
      <c r="C9" s="39" t="str">
        <f>'财拨总表（引用）'!A10</f>
        <v>住房保障支出</v>
      </c>
      <c r="D9" s="40">
        <f>'财拨总表（引用）'!B10</f>
        <v>311.67</v>
      </c>
      <c r="E9" s="40">
        <f>'财拨总表（引用）'!C10</f>
        <v>311.67</v>
      </c>
      <c r="F9" s="40">
        <f>'财拨总表（引用）'!D10</f>
        <v>0</v>
      </c>
      <c r="G9" s="30"/>
    </row>
    <row r="10" spans="1:7" s="1" customFormat="1" ht="17.25" customHeight="1">
      <c r="A10" s="8" t="s">
        <v>108</v>
      </c>
      <c r="B10" s="12"/>
      <c r="C10" s="39">
        <f>'财拨总表（引用）'!A11</f>
        <v>0</v>
      </c>
      <c r="D10" s="40">
        <f>'财拨总表（引用）'!B11</f>
        <v>0</v>
      </c>
      <c r="E10" s="40">
        <f>'财拨总表（引用）'!C11</f>
        <v>0</v>
      </c>
      <c r="F10" s="40">
        <f>'财拨总表（引用）'!D11</f>
        <v>0</v>
      </c>
      <c r="G10" s="30"/>
    </row>
    <row r="11" spans="1:7" s="1" customFormat="1" ht="17.25" customHeight="1">
      <c r="A11" s="13"/>
      <c r="B11" s="14"/>
      <c r="C11" s="41">
        <f>'财拨总表（引用）'!A12</f>
        <v>0</v>
      </c>
      <c r="D11" s="40">
        <f>'财拨总表（引用）'!B12</f>
        <v>0</v>
      </c>
      <c r="E11" s="40">
        <f>'财拨总表（引用）'!C12</f>
        <v>0</v>
      </c>
      <c r="F11" s="40">
        <f>'财拨总表（引用）'!D12</f>
        <v>0</v>
      </c>
      <c r="G11" s="30"/>
    </row>
    <row r="12" spans="1:7" s="1" customFormat="1" ht="17.25" customHeight="1">
      <c r="A12" s="13"/>
      <c r="B12" s="12"/>
      <c r="C12" s="41">
        <f>'财拨总表（引用）'!A23</f>
        <v>0</v>
      </c>
      <c r="D12" s="40">
        <f>'财拨总表（引用）'!B23</f>
        <v>0</v>
      </c>
      <c r="E12" s="40">
        <f>'财拨总表（引用）'!C23</f>
        <v>0</v>
      </c>
      <c r="F12" s="40">
        <f>'财拨总表（引用）'!D23</f>
        <v>0</v>
      </c>
      <c r="G12" s="30"/>
    </row>
    <row r="13" spans="1:7" s="1" customFormat="1" ht="17.25" customHeight="1">
      <c r="A13" s="13"/>
      <c r="B13" s="12"/>
      <c r="C13" s="41">
        <f>'财拨总表（引用）'!A24</f>
        <v>0</v>
      </c>
      <c r="D13" s="40">
        <f>'财拨总表（引用）'!B24</f>
        <v>0</v>
      </c>
      <c r="E13" s="40">
        <f>'财拨总表（引用）'!C24</f>
        <v>0</v>
      </c>
      <c r="F13" s="40">
        <f>'财拨总表（引用）'!D24</f>
        <v>0</v>
      </c>
      <c r="G13" s="30"/>
    </row>
    <row r="14" spans="1:7" s="1" customFormat="1" ht="17.25" customHeight="1">
      <c r="A14" s="13"/>
      <c r="B14" s="12"/>
      <c r="C14" s="41">
        <f>'财拨总表（引用）'!A25</f>
        <v>0</v>
      </c>
      <c r="D14" s="40">
        <f>'财拨总表（引用）'!B25</f>
        <v>0</v>
      </c>
      <c r="E14" s="40">
        <f>'财拨总表（引用）'!C25</f>
        <v>0</v>
      </c>
      <c r="F14" s="40">
        <f>'财拨总表（引用）'!D25</f>
        <v>0</v>
      </c>
      <c r="G14" s="30"/>
    </row>
    <row r="15" spans="1:7" s="1" customFormat="1" ht="17.25" customHeight="1">
      <c r="A15" s="13"/>
      <c r="B15" s="12"/>
      <c r="C15" s="41">
        <f>'财拨总表（引用）'!A26</f>
        <v>0</v>
      </c>
      <c r="D15" s="40">
        <f>'财拨总表（引用）'!B26</f>
        <v>0</v>
      </c>
      <c r="E15" s="40">
        <f>'财拨总表（引用）'!C26</f>
        <v>0</v>
      </c>
      <c r="F15" s="40">
        <f>'财拨总表（引用）'!D26</f>
        <v>0</v>
      </c>
      <c r="G15" s="30"/>
    </row>
    <row r="16" spans="1:7" s="1" customFormat="1" ht="19.5" customHeight="1">
      <c r="A16" s="13"/>
      <c r="B16" s="12"/>
      <c r="C16" s="41">
        <f>'财拨总表（引用）'!A27</f>
        <v>0</v>
      </c>
      <c r="D16" s="40">
        <f>'财拨总表（引用）'!B27</f>
        <v>0</v>
      </c>
      <c r="E16" s="40">
        <f>'财拨总表（引用）'!C27</f>
        <v>0</v>
      </c>
      <c r="F16" s="40">
        <f>'财拨总表（引用）'!D27</f>
        <v>0</v>
      </c>
      <c r="G16" s="30"/>
    </row>
    <row r="17" spans="1:7" s="1" customFormat="1" ht="19.5" customHeight="1">
      <c r="A17" s="13"/>
      <c r="B17" s="12"/>
      <c r="C17" s="41">
        <f>'财拨总表（引用）'!A28</f>
        <v>0</v>
      </c>
      <c r="D17" s="40">
        <f>'财拨总表（引用）'!B28</f>
        <v>0</v>
      </c>
      <c r="E17" s="40">
        <f>'财拨总表（引用）'!C28</f>
        <v>0</v>
      </c>
      <c r="F17" s="40">
        <f>'财拨总表（引用）'!D28</f>
        <v>0</v>
      </c>
      <c r="G17" s="30"/>
    </row>
    <row r="18" spans="1:7" s="1" customFormat="1" ht="19.5" customHeight="1">
      <c r="A18" s="13"/>
      <c r="B18" s="12"/>
      <c r="C18" s="41">
        <f>'财拨总表（引用）'!A29</f>
        <v>0</v>
      </c>
      <c r="D18" s="40">
        <f>'财拨总表（引用）'!B29</f>
        <v>0</v>
      </c>
      <c r="E18" s="40">
        <f>'财拨总表（引用）'!C29</f>
        <v>0</v>
      </c>
      <c r="F18" s="40">
        <f>'财拨总表（引用）'!D29</f>
        <v>0</v>
      </c>
      <c r="G18" s="30"/>
    </row>
    <row r="19" spans="1:7" s="1" customFormat="1" ht="19.5" customHeight="1">
      <c r="A19" s="13"/>
      <c r="B19" s="12"/>
      <c r="C19" s="41">
        <f>'财拨总表（引用）'!A30</f>
        <v>0</v>
      </c>
      <c r="D19" s="40">
        <f>'财拨总表（引用）'!B30</f>
        <v>0</v>
      </c>
      <c r="E19" s="40">
        <f>'财拨总表（引用）'!C30</f>
        <v>0</v>
      </c>
      <c r="F19" s="40">
        <f>'财拨总表（引用）'!D30</f>
        <v>0</v>
      </c>
      <c r="G19" s="30"/>
    </row>
    <row r="20" spans="1:7" s="1" customFormat="1" ht="19.5" customHeight="1">
      <c r="A20" s="13"/>
      <c r="B20" s="12"/>
      <c r="C20" s="41">
        <f>'财拨总表（引用）'!A31</f>
        <v>0</v>
      </c>
      <c r="D20" s="40">
        <f>'财拨总表（引用）'!B31</f>
        <v>0</v>
      </c>
      <c r="E20" s="40">
        <f>'财拨总表（引用）'!C31</f>
        <v>0</v>
      </c>
      <c r="F20" s="40">
        <f>'财拨总表（引用）'!D31</f>
        <v>0</v>
      </c>
      <c r="G20" s="30"/>
    </row>
    <row r="21" spans="1:7" s="1" customFormat="1" ht="19.5" customHeight="1">
      <c r="A21" s="13"/>
      <c r="B21" s="12"/>
      <c r="C21" s="41">
        <f>'财拨总表（引用）'!A45</f>
        <v>0</v>
      </c>
      <c r="D21" s="40">
        <f>'财拨总表（引用）'!B45</f>
        <v>0</v>
      </c>
      <c r="E21" s="40">
        <f>'财拨总表（引用）'!C45</f>
        <v>0</v>
      </c>
      <c r="F21" s="40">
        <f>'财拨总表（引用）'!D45</f>
        <v>0</v>
      </c>
      <c r="G21" s="30"/>
    </row>
    <row r="22" spans="1:7" s="1" customFormat="1" ht="19.5" customHeight="1">
      <c r="A22" s="13"/>
      <c r="B22" s="12"/>
      <c r="C22" s="41">
        <f>'财拨总表（引用）'!A46</f>
        <v>0</v>
      </c>
      <c r="D22" s="40">
        <f>'财拨总表（引用）'!B46</f>
        <v>0</v>
      </c>
      <c r="E22" s="40">
        <f>'财拨总表（引用）'!C46</f>
        <v>0</v>
      </c>
      <c r="F22" s="40">
        <f>'财拨总表（引用）'!D46</f>
        <v>0</v>
      </c>
      <c r="G22" s="30"/>
    </row>
    <row r="23" spans="1:7" s="1" customFormat="1" ht="19.5" customHeight="1">
      <c r="A23" s="13"/>
      <c r="B23" s="12"/>
      <c r="C23" s="41">
        <f>'财拨总表（引用）'!A47</f>
        <v>0</v>
      </c>
      <c r="D23" s="40">
        <f>'财拨总表（引用）'!B47</f>
        <v>0</v>
      </c>
      <c r="E23" s="40">
        <f>'财拨总表（引用）'!C47</f>
        <v>0</v>
      </c>
      <c r="F23" s="40">
        <f>'财拨总表（引用）'!D47</f>
        <v>0</v>
      </c>
      <c r="G23" s="30"/>
    </row>
    <row r="24" spans="1:7" s="1" customFormat="1" ht="19.5" customHeight="1">
      <c r="A24" s="13"/>
      <c r="B24" s="12"/>
      <c r="C24" s="41">
        <f>'财拨总表（引用）'!A48</f>
        <v>0</v>
      </c>
      <c r="D24" s="40">
        <f>'财拨总表（引用）'!B48</f>
        <v>0</v>
      </c>
      <c r="E24" s="40">
        <f>'财拨总表（引用）'!C48</f>
        <v>0</v>
      </c>
      <c r="F24" s="40">
        <f>'财拨总表（引用）'!D48</f>
        <v>0</v>
      </c>
      <c r="G24" s="30"/>
    </row>
    <row r="25" spans="1:7" s="1" customFormat="1" ht="19.5" customHeight="1">
      <c r="A25" s="13"/>
      <c r="B25" s="12"/>
      <c r="C25" s="41">
        <f>'财拨总表（引用）'!A49</f>
        <v>0</v>
      </c>
      <c r="D25" s="40">
        <f>'财拨总表（引用）'!B49</f>
        <v>0</v>
      </c>
      <c r="E25" s="40">
        <f>'财拨总表（引用）'!C49</f>
        <v>0</v>
      </c>
      <c r="F25" s="40">
        <f>'财拨总表（引用）'!D49</f>
        <v>0</v>
      </c>
      <c r="G25" s="30"/>
    </row>
    <row r="26" spans="1:7" s="1" customFormat="1" ht="17.25" customHeight="1">
      <c r="A26" s="13" t="s">
        <v>109</v>
      </c>
      <c r="B26" s="12"/>
      <c r="C26" s="40" t="s">
        <v>110</v>
      </c>
      <c r="D26" s="40"/>
      <c r="E26" s="40"/>
      <c r="F26" s="12"/>
      <c r="G26" s="30"/>
    </row>
    <row r="27" spans="1:7" s="1" customFormat="1" ht="17.25" customHeight="1">
      <c r="A27" s="33" t="s">
        <v>111</v>
      </c>
      <c r="B27" s="12"/>
      <c r="C27" s="40"/>
      <c r="D27" s="40"/>
      <c r="E27" s="40"/>
      <c r="F27" s="12"/>
      <c r="G27" s="30"/>
    </row>
    <row r="28" spans="1:7" s="1" customFormat="1" ht="17.25" customHeight="1">
      <c r="A28" s="13" t="s">
        <v>112</v>
      </c>
      <c r="B28" s="38"/>
      <c r="C28" s="40"/>
      <c r="D28" s="40"/>
      <c r="E28" s="40"/>
      <c r="F28" s="12"/>
      <c r="G28" s="30"/>
    </row>
    <row r="29" spans="1:7" s="1" customFormat="1" ht="17.25" customHeight="1">
      <c r="A29" s="13"/>
      <c r="B29" s="12"/>
      <c r="C29" s="40"/>
      <c r="D29" s="40"/>
      <c r="E29" s="40"/>
      <c r="F29" s="12"/>
      <c r="G29" s="30"/>
    </row>
    <row r="30" spans="1:7" s="1" customFormat="1" ht="17.25" customHeight="1">
      <c r="A30" s="13"/>
      <c r="B30" s="12"/>
      <c r="C30" s="40"/>
      <c r="D30" s="40"/>
      <c r="E30" s="40"/>
      <c r="F30" s="12"/>
      <c r="G30" s="30"/>
    </row>
    <row r="31" spans="1:7" s="1" customFormat="1" ht="17.25" customHeight="1">
      <c r="A31" s="15" t="s">
        <v>25</v>
      </c>
      <c r="B31" s="38">
        <f>B6</f>
        <v>6478.84</v>
      </c>
      <c r="C31" s="15" t="s">
        <v>26</v>
      </c>
      <c r="D31" s="38">
        <f>'财拨总表（引用）'!B7</f>
        <v>6478.84</v>
      </c>
      <c r="E31" s="38">
        <f>'财拨总表（引用）'!C7</f>
        <v>6478.84</v>
      </c>
      <c r="F31" s="38">
        <f>'财拨总表（引用）'!D7</f>
        <v>0</v>
      </c>
      <c r="G31" s="30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>
      <c r="AF57" s="2"/>
    </row>
    <row r="58" s="1" customFormat="1" ht="15">
      <c r="AD58" s="2"/>
    </row>
    <row r="59" spans="31:32" s="1" customFormat="1" ht="15">
      <c r="AE59" s="2"/>
      <c r="AF59" s="2"/>
    </row>
    <row r="60" spans="32:33" s="1" customFormat="1" ht="15">
      <c r="AF60" s="2"/>
      <c r="AG60" s="2"/>
    </row>
    <row r="61" s="1" customFormat="1" ht="15">
      <c r="AG61" s="42" t="s">
        <v>113</v>
      </c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>
      <c r="Z98" s="2"/>
    </row>
    <row r="99" spans="23:26" s="1" customFormat="1" ht="15">
      <c r="W99" s="2"/>
      <c r="X99" s="2"/>
      <c r="Y99" s="2"/>
      <c r="Z99" s="42" t="s">
        <v>113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view="pageBreakPreview" zoomScale="60" zoomScalePageLayoutView="0" workbookViewId="0" topLeftCell="A1">
      <selection activeCell="D14" sqref="D1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0"/>
      <c r="B1" s="30"/>
      <c r="C1" s="30"/>
      <c r="D1" s="30"/>
      <c r="E1" s="30"/>
      <c r="F1" s="30"/>
      <c r="G1" s="30"/>
    </row>
    <row r="2" spans="1:7" s="1" customFormat="1" ht="29.25" customHeight="1">
      <c r="A2" s="83" t="s">
        <v>114</v>
      </c>
      <c r="B2" s="83"/>
      <c r="C2" s="83"/>
      <c r="D2" s="83"/>
      <c r="E2" s="83"/>
      <c r="F2" s="43"/>
      <c r="G2" s="43"/>
    </row>
    <row r="3" spans="1:7" s="1" customFormat="1" ht="21" customHeight="1">
      <c r="A3" s="86" t="s">
        <v>227</v>
      </c>
      <c r="B3" s="33"/>
      <c r="C3" s="33"/>
      <c r="D3" s="33"/>
      <c r="E3" s="4" t="s">
        <v>4</v>
      </c>
      <c r="F3" s="30"/>
      <c r="G3" s="30"/>
    </row>
    <row r="4" spans="1:7" s="1" customFormat="1" ht="17.25" customHeight="1">
      <c r="A4" s="75" t="s">
        <v>91</v>
      </c>
      <c r="B4" s="75"/>
      <c r="C4" s="75" t="s">
        <v>115</v>
      </c>
      <c r="D4" s="75"/>
      <c r="E4" s="75"/>
      <c r="F4" s="30"/>
      <c r="G4" s="30"/>
    </row>
    <row r="5" spans="1:7" s="1" customFormat="1" ht="21" customHeight="1">
      <c r="A5" s="5" t="s">
        <v>97</v>
      </c>
      <c r="B5" s="5" t="s">
        <v>98</v>
      </c>
      <c r="C5" s="5" t="s">
        <v>30</v>
      </c>
      <c r="D5" s="5" t="s">
        <v>92</v>
      </c>
      <c r="E5" s="5" t="s">
        <v>93</v>
      </c>
      <c r="F5" s="30"/>
      <c r="G5" s="30"/>
    </row>
    <row r="6" spans="1:7" s="1" customFormat="1" ht="21" customHeight="1">
      <c r="A6" s="6" t="s">
        <v>44</v>
      </c>
      <c r="B6" s="6" t="s">
        <v>44</v>
      </c>
      <c r="C6" s="25">
        <v>1</v>
      </c>
      <c r="D6" s="25">
        <f>C6+1</f>
        <v>2</v>
      </c>
      <c r="E6" s="25">
        <f>D6+1</f>
        <v>3</v>
      </c>
      <c r="F6" s="30"/>
      <c r="G6" s="30"/>
    </row>
    <row r="7" spans="1:7" s="1" customFormat="1" ht="18.75" customHeight="1">
      <c r="A7" s="26" t="s">
        <v>0</v>
      </c>
      <c r="B7" s="26" t="s">
        <v>30</v>
      </c>
      <c r="C7" s="27">
        <v>6478.84</v>
      </c>
      <c r="D7" s="27">
        <v>4371.19</v>
      </c>
      <c r="E7" s="12">
        <v>2107.65</v>
      </c>
      <c r="F7" s="30"/>
      <c r="G7" s="30"/>
    </row>
    <row r="8" spans="1:5" s="1" customFormat="1" ht="18.75" customHeight="1">
      <c r="A8" s="26" t="s">
        <v>65</v>
      </c>
      <c r="B8" s="26" t="s">
        <v>66</v>
      </c>
      <c r="C8" s="27">
        <v>5695.46</v>
      </c>
      <c r="D8" s="27">
        <v>3587.81</v>
      </c>
      <c r="E8" s="12">
        <v>2107.65</v>
      </c>
    </row>
    <row r="9" spans="1:5" s="1" customFormat="1" ht="18.75" customHeight="1">
      <c r="A9" s="26" t="s">
        <v>76</v>
      </c>
      <c r="B9" s="26" t="s">
        <v>77</v>
      </c>
      <c r="C9" s="27">
        <v>2732.32</v>
      </c>
      <c r="D9" s="27">
        <v>1686.32</v>
      </c>
      <c r="E9" s="12">
        <v>1046</v>
      </c>
    </row>
    <row r="10" spans="1:5" s="1" customFormat="1" ht="37.5" customHeight="1">
      <c r="A10" s="26" t="s">
        <v>89</v>
      </c>
      <c r="B10" s="26" t="s">
        <v>75</v>
      </c>
      <c r="C10" s="27">
        <v>1182.76</v>
      </c>
      <c r="D10" s="27">
        <v>1182.76</v>
      </c>
      <c r="E10" s="12"/>
    </row>
    <row r="11" spans="1:5" s="1" customFormat="1" ht="37.5" customHeight="1">
      <c r="A11" s="26" t="s">
        <v>88</v>
      </c>
      <c r="B11" s="26" t="s">
        <v>73</v>
      </c>
      <c r="C11" s="27">
        <v>168.6</v>
      </c>
      <c r="D11" s="27"/>
      <c r="E11" s="12">
        <v>168.6</v>
      </c>
    </row>
    <row r="12" spans="1:5" s="1" customFormat="1" ht="37.5" customHeight="1">
      <c r="A12" s="26" t="s">
        <v>86</v>
      </c>
      <c r="B12" s="26" t="s">
        <v>87</v>
      </c>
      <c r="C12" s="27">
        <v>40</v>
      </c>
      <c r="D12" s="27"/>
      <c r="E12" s="12">
        <v>40</v>
      </c>
    </row>
    <row r="13" spans="1:5" s="1" customFormat="1" ht="37.5" customHeight="1">
      <c r="A13" s="26" t="s">
        <v>84</v>
      </c>
      <c r="B13" s="26" t="s">
        <v>85</v>
      </c>
      <c r="C13" s="27">
        <v>234.84</v>
      </c>
      <c r="D13" s="27"/>
      <c r="E13" s="12">
        <v>234.84</v>
      </c>
    </row>
    <row r="14" spans="1:5" s="1" customFormat="1" ht="37.5" customHeight="1">
      <c r="A14" s="26" t="s">
        <v>82</v>
      </c>
      <c r="B14" s="26" t="s">
        <v>83</v>
      </c>
      <c r="C14" s="27">
        <v>476.56</v>
      </c>
      <c r="D14" s="27"/>
      <c r="E14" s="12">
        <v>476.56</v>
      </c>
    </row>
    <row r="15" spans="1:5" s="1" customFormat="1" ht="37.5" customHeight="1">
      <c r="A15" s="26" t="s">
        <v>80</v>
      </c>
      <c r="B15" s="26" t="s">
        <v>81</v>
      </c>
      <c r="C15" s="27">
        <v>126</v>
      </c>
      <c r="D15" s="27"/>
      <c r="E15" s="12">
        <v>126</v>
      </c>
    </row>
    <row r="16" spans="1:5" s="1" customFormat="1" ht="37.5" customHeight="1">
      <c r="A16" s="26" t="s">
        <v>78</v>
      </c>
      <c r="B16" s="26" t="s">
        <v>79</v>
      </c>
      <c r="C16" s="27">
        <v>503.56</v>
      </c>
      <c r="D16" s="27">
        <v>503.56</v>
      </c>
      <c r="E16" s="12"/>
    </row>
    <row r="17" spans="1:5" s="1" customFormat="1" ht="18.75" customHeight="1">
      <c r="A17" s="26" t="s">
        <v>55</v>
      </c>
      <c r="B17" s="26" t="s">
        <v>67</v>
      </c>
      <c r="C17" s="27">
        <v>2963.14</v>
      </c>
      <c r="D17" s="27">
        <v>1901.49</v>
      </c>
      <c r="E17" s="12">
        <v>1061.65</v>
      </c>
    </row>
    <row r="18" spans="1:5" s="1" customFormat="1" ht="37.5" customHeight="1">
      <c r="A18" s="26" t="s">
        <v>74</v>
      </c>
      <c r="B18" s="26" t="s">
        <v>75</v>
      </c>
      <c r="C18" s="27">
        <v>1901.49</v>
      </c>
      <c r="D18" s="27">
        <v>1901.49</v>
      </c>
      <c r="E18" s="12"/>
    </row>
    <row r="19" spans="1:5" s="1" customFormat="1" ht="37.5" customHeight="1">
      <c r="A19" s="26" t="s">
        <v>72</v>
      </c>
      <c r="B19" s="26" t="s">
        <v>73</v>
      </c>
      <c r="C19" s="27">
        <v>359</v>
      </c>
      <c r="D19" s="27"/>
      <c r="E19" s="12">
        <v>359</v>
      </c>
    </row>
    <row r="20" spans="1:5" s="1" customFormat="1" ht="37.5" customHeight="1">
      <c r="A20" s="26" t="s">
        <v>70</v>
      </c>
      <c r="B20" s="26" t="s">
        <v>71</v>
      </c>
      <c r="C20" s="27">
        <v>702.65</v>
      </c>
      <c r="D20" s="27"/>
      <c r="E20" s="12">
        <v>702.65</v>
      </c>
    </row>
    <row r="21" spans="1:5" s="1" customFormat="1" ht="37.5" customHeight="1">
      <c r="A21" s="26" t="s">
        <v>53</v>
      </c>
      <c r="B21" s="26" t="s">
        <v>54</v>
      </c>
      <c r="C21" s="27">
        <v>471.71</v>
      </c>
      <c r="D21" s="27">
        <v>471.71</v>
      </c>
      <c r="E21" s="12"/>
    </row>
    <row r="22" spans="1:5" s="1" customFormat="1" ht="37.5" customHeight="1">
      <c r="A22" s="26" t="s">
        <v>59</v>
      </c>
      <c r="B22" s="26" t="s">
        <v>60</v>
      </c>
      <c r="C22" s="27">
        <v>471.71</v>
      </c>
      <c r="D22" s="27">
        <v>471.71</v>
      </c>
      <c r="E22" s="12"/>
    </row>
    <row r="23" spans="1:5" s="1" customFormat="1" ht="37.5" customHeight="1">
      <c r="A23" s="26" t="s">
        <v>63</v>
      </c>
      <c r="B23" s="26" t="s">
        <v>64</v>
      </c>
      <c r="C23" s="27">
        <v>116.11</v>
      </c>
      <c r="D23" s="27">
        <v>116.11</v>
      </c>
      <c r="E23" s="12"/>
    </row>
    <row r="24" spans="1:5" s="1" customFormat="1" ht="57" customHeight="1">
      <c r="A24" s="26" t="s">
        <v>61</v>
      </c>
      <c r="B24" s="26" t="s">
        <v>62</v>
      </c>
      <c r="C24" s="27">
        <v>355.6</v>
      </c>
      <c r="D24" s="27">
        <v>355.6</v>
      </c>
      <c r="E24" s="12"/>
    </row>
    <row r="25" spans="1:5" s="1" customFormat="1" ht="18.75" customHeight="1">
      <c r="A25" s="26" t="s">
        <v>45</v>
      </c>
      <c r="B25" s="26" t="s">
        <v>46</v>
      </c>
      <c r="C25" s="27">
        <v>311.67</v>
      </c>
      <c r="D25" s="27">
        <v>311.67</v>
      </c>
      <c r="E25" s="12"/>
    </row>
    <row r="26" spans="1:5" s="1" customFormat="1" ht="18.75" customHeight="1">
      <c r="A26" s="26" t="s">
        <v>47</v>
      </c>
      <c r="B26" s="26" t="s">
        <v>48</v>
      </c>
      <c r="C26" s="27">
        <v>311.67</v>
      </c>
      <c r="D26" s="27">
        <v>311.67</v>
      </c>
      <c r="E26" s="12"/>
    </row>
    <row r="27" spans="1:5" s="1" customFormat="1" ht="37.5" customHeight="1">
      <c r="A27" s="26" t="s">
        <v>51</v>
      </c>
      <c r="B27" s="26" t="s">
        <v>52</v>
      </c>
      <c r="C27" s="27">
        <v>240.83</v>
      </c>
      <c r="D27" s="27">
        <v>240.83</v>
      </c>
      <c r="E27" s="12"/>
    </row>
    <row r="28" spans="1:5" s="1" customFormat="1" ht="37.5" customHeight="1">
      <c r="A28" s="26" t="s">
        <v>49</v>
      </c>
      <c r="B28" s="26" t="s">
        <v>50</v>
      </c>
      <c r="C28" s="27">
        <v>70.84</v>
      </c>
      <c r="D28" s="27">
        <v>70.84</v>
      </c>
      <c r="E28" s="12"/>
    </row>
    <row r="29" spans="1:7" s="1" customFormat="1" ht="21" customHeight="1">
      <c r="A29" s="30"/>
      <c r="B29" s="30"/>
      <c r="C29" s="30"/>
      <c r="D29" s="30"/>
      <c r="E29" s="30"/>
      <c r="F29" s="30"/>
      <c r="G29" s="30"/>
    </row>
    <row r="30" spans="1:7" s="1" customFormat="1" ht="21" customHeight="1">
      <c r="A30" s="30"/>
      <c r="B30" s="30"/>
      <c r="C30" s="30"/>
      <c r="D30" s="30"/>
      <c r="E30" s="30"/>
      <c r="F30" s="30"/>
      <c r="G30" s="30"/>
    </row>
    <row r="31" spans="1:7" s="1" customFormat="1" ht="21" customHeight="1">
      <c r="A31" s="30"/>
      <c r="B31" s="30"/>
      <c r="C31" s="30"/>
      <c r="D31" s="30"/>
      <c r="E31" s="30"/>
      <c r="F31" s="30"/>
      <c r="G31" s="30"/>
    </row>
    <row r="32" spans="1:7" s="1" customFormat="1" ht="21" customHeight="1">
      <c r="A32" s="30"/>
      <c r="B32" s="30"/>
      <c r="C32" s="30"/>
      <c r="D32" s="30"/>
      <c r="E32" s="30"/>
      <c r="F32" s="30"/>
      <c r="G32" s="30"/>
    </row>
    <row r="33" spans="1:7" s="1" customFormat="1" ht="21" customHeight="1">
      <c r="A33" s="30"/>
      <c r="B33" s="30"/>
      <c r="C33" s="30"/>
      <c r="D33" s="30"/>
      <c r="E33" s="30"/>
      <c r="F33" s="30"/>
      <c r="G33" s="30"/>
    </row>
    <row r="34" spans="1:7" s="1" customFormat="1" ht="21" customHeight="1">
      <c r="A34" s="30"/>
      <c r="B34" s="30"/>
      <c r="C34" s="30"/>
      <c r="D34" s="30"/>
      <c r="E34" s="30"/>
      <c r="F34" s="30"/>
      <c r="G34" s="30"/>
    </row>
    <row r="35" spans="1:7" s="1" customFormat="1" ht="21" customHeight="1">
      <c r="A35" s="30"/>
      <c r="B35" s="30"/>
      <c r="C35" s="30"/>
      <c r="D35" s="30"/>
      <c r="E35" s="30"/>
      <c r="F35" s="30"/>
      <c r="G35" s="30"/>
    </row>
    <row r="36" spans="1:7" s="1" customFormat="1" ht="21" customHeight="1">
      <c r="A36" s="30"/>
      <c r="B36" s="30"/>
      <c r="C36" s="30"/>
      <c r="D36" s="30"/>
      <c r="E36" s="30"/>
      <c r="F36" s="30"/>
      <c r="G36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PageLayoutView="0" workbookViewId="0" topLeftCell="A1">
      <selection activeCell="D12" sqref="D1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0"/>
      <c r="B1" s="30"/>
      <c r="C1" s="30"/>
      <c r="D1" s="30"/>
      <c r="E1" s="30"/>
      <c r="F1" s="30"/>
      <c r="G1" s="30"/>
    </row>
    <row r="2" spans="1:7" s="1" customFormat="1" ht="29.25" customHeight="1">
      <c r="A2" s="83" t="s">
        <v>116</v>
      </c>
      <c r="B2" s="83"/>
      <c r="C2" s="83"/>
      <c r="D2" s="83"/>
      <c r="E2" s="83"/>
      <c r="F2" s="43"/>
      <c r="G2" s="43"/>
    </row>
    <row r="3" spans="1:7" s="1" customFormat="1" ht="21" customHeight="1">
      <c r="A3" s="86" t="s">
        <v>226</v>
      </c>
      <c r="B3" s="33"/>
      <c r="C3" s="33"/>
      <c r="D3" s="33"/>
      <c r="E3" s="4" t="s">
        <v>4</v>
      </c>
      <c r="F3" s="30"/>
      <c r="G3" s="30"/>
    </row>
    <row r="4" spans="1:7" s="1" customFormat="1" ht="17.25" customHeight="1">
      <c r="A4" s="75" t="s">
        <v>117</v>
      </c>
      <c r="B4" s="75"/>
      <c r="C4" s="75" t="s">
        <v>118</v>
      </c>
      <c r="D4" s="75"/>
      <c r="E4" s="75"/>
      <c r="F4" s="30"/>
      <c r="G4" s="30"/>
    </row>
    <row r="5" spans="1:7" s="1" customFormat="1" ht="21" customHeight="1">
      <c r="A5" s="5" t="s">
        <v>97</v>
      </c>
      <c r="B5" s="34" t="s">
        <v>98</v>
      </c>
      <c r="C5" s="7" t="s">
        <v>30</v>
      </c>
      <c r="D5" s="7" t="s">
        <v>119</v>
      </c>
      <c r="E5" s="7" t="s">
        <v>120</v>
      </c>
      <c r="F5" s="30"/>
      <c r="G5" s="30"/>
    </row>
    <row r="6" spans="1:7" s="1" customFormat="1" ht="21" customHeight="1">
      <c r="A6" s="6" t="s">
        <v>44</v>
      </c>
      <c r="B6" s="6" t="s">
        <v>44</v>
      </c>
      <c r="C6" s="25">
        <v>1</v>
      </c>
      <c r="D6" s="25">
        <f>C6+1</f>
        <v>2</v>
      </c>
      <c r="E6" s="25">
        <f>D6+1</f>
        <v>3</v>
      </c>
      <c r="F6" s="30"/>
      <c r="G6" s="30"/>
    </row>
    <row r="7" spans="1:8" s="1" customFormat="1" ht="18.75" customHeight="1">
      <c r="A7" s="26" t="s">
        <v>0</v>
      </c>
      <c r="B7" s="26" t="s">
        <v>30</v>
      </c>
      <c r="C7" s="27">
        <v>4371.19</v>
      </c>
      <c r="D7" s="27">
        <v>3512.2</v>
      </c>
      <c r="E7" s="12">
        <v>858.99</v>
      </c>
      <c r="F7" s="44"/>
      <c r="G7" s="44"/>
      <c r="H7" s="2"/>
    </row>
    <row r="8" spans="1:5" s="1" customFormat="1" ht="18.75" customHeight="1">
      <c r="A8" s="26"/>
      <c r="B8" s="26" t="s">
        <v>121</v>
      </c>
      <c r="C8" s="27">
        <v>3396.09</v>
      </c>
      <c r="D8" s="27">
        <v>3396.09</v>
      </c>
      <c r="E8" s="12"/>
    </row>
    <row r="9" spans="1:5" s="1" customFormat="1" ht="18.75" customHeight="1">
      <c r="A9" s="26" t="s">
        <v>122</v>
      </c>
      <c r="B9" s="26" t="s">
        <v>123</v>
      </c>
      <c r="C9" s="27">
        <v>979.76</v>
      </c>
      <c r="D9" s="27">
        <v>979.76</v>
      </c>
      <c r="E9" s="12"/>
    </row>
    <row r="10" spans="1:5" s="1" customFormat="1" ht="37.5" customHeight="1">
      <c r="A10" s="26" t="s">
        <v>124</v>
      </c>
      <c r="B10" s="26" t="s">
        <v>125</v>
      </c>
      <c r="C10" s="27">
        <v>687.95</v>
      </c>
      <c r="D10" s="27">
        <v>687.95</v>
      </c>
      <c r="E10" s="12"/>
    </row>
    <row r="11" spans="1:5" s="1" customFormat="1" ht="18.75" customHeight="1">
      <c r="A11" s="26" t="s">
        <v>126</v>
      </c>
      <c r="B11" s="26" t="s">
        <v>127</v>
      </c>
      <c r="C11" s="27">
        <v>70.84</v>
      </c>
      <c r="D11" s="27">
        <v>70.84</v>
      </c>
      <c r="E11" s="12"/>
    </row>
    <row r="12" spans="1:5" s="1" customFormat="1" ht="37.5" customHeight="1">
      <c r="A12" s="26" t="s">
        <v>128</v>
      </c>
      <c r="B12" s="26" t="s">
        <v>129</v>
      </c>
      <c r="C12" s="27">
        <v>77.01</v>
      </c>
      <c r="D12" s="27">
        <v>77.01</v>
      </c>
      <c r="E12" s="12"/>
    </row>
    <row r="13" spans="1:5" s="1" customFormat="1" ht="37.5" customHeight="1">
      <c r="A13" s="26" t="s">
        <v>130</v>
      </c>
      <c r="B13" s="26" t="s">
        <v>131</v>
      </c>
      <c r="C13" s="27">
        <v>16.44</v>
      </c>
      <c r="D13" s="27">
        <v>16.44</v>
      </c>
      <c r="E13" s="12"/>
    </row>
    <row r="14" spans="1:5" s="1" customFormat="1" ht="57" customHeight="1">
      <c r="A14" s="26" t="s">
        <v>132</v>
      </c>
      <c r="B14" s="26" t="s">
        <v>133</v>
      </c>
      <c r="C14" s="27">
        <v>355.6</v>
      </c>
      <c r="D14" s="27">
        <v>355.6</v>
      </c>
      <c r="E14" s="12"/>
    </row>
    <row r="15" spans="1:5" s="1" customFormat="1" ht="37.5" customHeight="1">
      <c r="A15" s="26" t="s">
        <v>134</v>
      </c>
      <c r="B15" s="26" t="s">
        <v>135</v>
      </c>
      <c r="C15" s="27">
        <v>257.14</v>
      </c>
      <c r="D15" s="27">
        <v>257.14</v>
      </c>
      <c r="E15" s="12"/>
    </row>
    <row r="16" spans="1:5" s="1" customFormat="1" ht="18.75" customHeight="1">
      <c r="A16" s="26" t="s">
        <v>136</v>
      </c>
      <c r="B16" s="26" t="s">
        <v>137</v>
      </c>
      <c r="C16" s="27">
        <v>1.11</v>
      </c>
      <c r="D16" s="27">
        <v>1.11</v>
      </c>
      <c r="E16" s="12"/>
    </row>
    <row r="17" spans="1:5" s="1" customFormat="1" ht="18.75" customHeight="1">
      <c r="A17" s="26" t="s">
        <v>138</v>
      </c>
      <c r="B17" s="26" t="s">
        <v>139</v>
      </c>
      <c r="C17" s="27">
        <v>3.65</v>
      </c>
      <c r="D17" s="27">
        <v>3.65</v>
      </c>
      <c r="E17" s="12"/>
    </row>
    <row r="18" spans="1:5" s="1" customFormat="1" ht="37.5" customHeight="1">
      <c r="A18" s="26" t="s">
        <v>140</v>
      </c>
      <c r="B18" s="26" t="s">
        <v>141</v>
      </c>
      <c r="C18" s="27">
        <v>35.22</v>
      </c>
      <c r="D18" s="27">
        <v>35.22</v>
      </c>
      <c r="E18" s="12"/>
    </row>
    <row r="19" spans="1:5" s="1" customFormat="1" ht="18.75" customHeight="1">
      <c r="A19" s="26" t="s">
        <v>142</v>
      </c>
      <c r="B19" s="26" t="s">
        <v>143</v>
      </c>
      <c r="C19" s="27">
        <v>240.83</v>
      </c>
      <c r="D19" s="27">
        <v>240.83</v>
      </c>
      <c r="E19" s="12"/>
    </row>
    <row r="20" spans="1:5" s="1" customFormat="1" ht="37.5" customHeight="1">
      <c r="A20" s="26" t="s">
        <v>144</v>
      </c>
      <c r="B20" s="26" t="s">
        <v>145</v>
      </c>
      <c r="C20" s="27">
        <v>670.54</v>
      </c>
      <c r="D20" s="27">
        <v>670.54</v>
      </c>
      <c r="E20" s="12"/>
    </row>
    <row r="21" spans="1:5" s="1" customFormat="1" ht="37.5" customHeight="1">
      <c r="A21" s="26"/>
      <c r="B21" s="26" t="s">
        <v>146</v>
      </c>
      <c r="C21" s="27">
        <v>858.99</v>
      </c>
      <c r="D21" s="27"/>
      <c r="E21" s="12">
        <v>858.99</v>
      </c>
    </row>
    <row r="22" spans="1:5" s="1" customFormat="1" ht="18.75" customHeight="1">
      <c r="A22" s="26" t="s">
        <v>147</v>
      </c>
      <c r="B22" s="26" t="s">
        <v>148</v>
      </c>
      <c r="C22" s="27">
        <v>100.51</v>
      </c>
      <c r="D22" s="27"/>
      <c r="E22" s="12">
        <v>100.51</v>
      </c>
    </row>
    <row r="23" spans="1:5" s="1" customFormat="1" ht="18.75" customHeight="1">
      <c r="A23" s="26" t="s">
        <v>149</v>
      </c>
      <c r="B23" s="26" t="s">
        <v>150</v>
      </c>
      <c r="C23" s="27">
        <v>5</v>
      </c>
      <c r="D23" s="27"/>
      <c r="E23" s="12">
        <v>5</v>
      </c>
    </row>
    <row r="24" spans="1:5" s="1" customFormat="1" ht="18.75" customHeight="1">
      <c r="A24" s="26" t="s">
        <v>151</v>
      </c>
      <c r="B24" s="26" t="s">
        <v>152</v>
      </c>
      <c r="C24" s="27">
        <v>25.05</v>
      </c>
      <c r="D24" s="27"/>
      <c r="E24" s="12">
        <v>25.05</v>
      </c>
    </row>
    <row r="25" spans="1:5" s="1" customFormat="1" ht="18.75" customHeight="1">
      <c r="A25" s="26" t="s">
        <v>153</v>
      </c>
      <c r="B25" s="26" t="s">
        <v>154</v>
      </c>
      <c r="C25" s="27">
        <v>89</v>
      </c>
      <c r="D25" s="27"/>
      <c r="E25" s="12">
        <v>89</v>
      </c>
    </row>
    <row r="26" spans="1:5" s="1" customFormat="1" ht="18.75" customHeight="1">
      <c r="A26" s="26" t="s">
        <v>155</v>
      </c>
      <c r="B26" s="26" t="s">
        <v>156</v>
      </c>
      <c r="C26" s="27">
        <v>25</v>
      </c>
      <c r="D26" s="27"/>
      <c r="E26" s="12">
        <v>25</v>
      </c>
    </row>
    <row r="27" spans="1:5" s="1" customFormat="1" ht="18.75" customHeight="1">
      <c r="A27" s="26" t="s">
        <v>157</v>
      </c>
      <c r="B27" s="26" t="s">
        <v>158</v>
      </c>
      <c r="C27" s="27">
        <v>27.4</v>
      </c>
      <c r="D27" s="27"/>
      <c r="E27" s="12">
        <v>27.4</v>
      </c>
    </row>
    <row r="28" spans="1:5" s="1" customFormat="1" ht="18.75" customHeight="1">
      <c r="A28" s="26" t="s">
        <v>159</v>
      </c>
      <c r="B28" s="26" t="s">
        <v>160</v>
      </c>
      <c r="C28" s="27">
        <v>34.05</v>
      </c>
      <c r="D28" s="27"/>
      <c r="E28" s="12">
        <v>34.05</v>
      </c>
    </row>
    <row r="29" spans="1:5" s="1" customFormat="1" ht="18.75" customHeight="1">
      <c r="A29" s="26" t="s">
        <v>161</v>
      </c>
      <c r="B29" s="26" t="s">
        <v>162</v>
      </c>
      <c r="C29" s="27">
        <v>15</v>
      </c>
      <c r="D29" s="27"/>
      <c r="E29" s="12">
        <v>15</v>
      </c>
    </row>
    <row r="30" spans="1:5" s="1" customFormat="1" ht="37.5" customHeight="1">
      <c r="A30" s="26" t="s">
        <v>163</v>
      </c>
      <c r="B30" s="26" t="s">
        <v>164</v>
      </c>
      <c r="C30" s="27">
        <v>17</v>
      </c>
      <c r="D30" s="27"/>
      <c r="E30" s="12">
        <v>17</v>
      </c>
    </row>
    <row r="31" spans="1:5" s="1" customFormat="1" ht="37.5" customHeight="1">
      <c r="A31" s="26" t="s">
        <v>165</v>
      </c>
      <c r="B31" s="26" t="s">
        <v>166</v>
      </c>
      <c r="C31" s="27">
        <v>20</v>
      </c>
      <c r="D31" s="27"/>
      <c r="E31" s="12">
        <v>20</v>
      </c>
    </row>
    <row r="32" spans="1:5" s="1" customFormat="1" ht="18.75" customHeight="1">
      <c r="A32" s="26" t="s">
        <v>167</v>
      </c>
      <c r="B32" s="26" t="s">
        <v>168</v>
      </c>
      <c r="C32" s="27">
        <v>5</v>
      </c>
      <c r="D32" s="27"/>
      <c r="E32" s="12">
        <v>5</v>
      </c>
    </row>
    <row r="33" spans="1:5" s="1" customFormat="1" ht="18.75" customHeight="1">
      <c r="A33" s="26" t="s">
        <v>169</v>
      </c>
      <c r="B33" s="26" t="s">
        <v>170</v>
      </c>
      <c r="C33" s="27">
        <v>10</v>
      </c>
      <c r="D33" s="27"/>
      <c r="E33" s="12">
        <v>10</v>
      </c>
    </row>
    <row r="34" spans="1:5" s="1" customFormat="1" ht="18.75" customHeight="1">
      <c r="A34" s="26" t="s">
        <v>171</v>
      </c>
      <c r="B34" s="26" t="s">
        <v>172</v>
      </c>
      <c r="C34" s="27">
        <v>57.2</v>
      </c>
      <c r="D34" s="27"/>
      <c r="E34" s="12">
        <v>57.2</v>
      </c>
    </row>
    <row r="35" spans="1:5" s="1" customFormat="1" ht="18.75" customHeight="1">
      <c r="A35" s="26" t="s">
        <v>173</v>
      </c>
      <c r="B35" s="26" t="s">
        <v>174</v>
      </c>
      <c r="C35" s="27">
        <v>20</v>
      </c>
      <c r="D35" s="27"/>
      <c r="E35" s="12">
        <v>20</v>
      </c>
    </row>
    <row r="36" spans="1:5" s="1" customFormat="1" ht="18.75" customHeight="1">
      <c r="A36" s="26" t="s">
        <v>175</v>
      </c>
      <c r="B36" s="26" t="s">
        <v>176</v>
      </c>
      <c r="C36" s="27">
        <v>23</v>
      </c>
      <c r="D36" s="27"/>
      <c r="E36" s="12">
        <v>23</v>
      </c>
    </row>
    <row r="37" spans="1:5" s="1" customFormat="1" ht="18.75" customHeight="1">
      <c r="A37" s="26" t="s">
        <v>177</v>
      </c>
      <c r="B37" s="26" t="s">
        <v>178</v>
      </c>
      <c r="C37" s="27">
        <v>59.51</v>
      </c>
      <c r="D37" s="27"/>
      <c r="E37" s="12">
        <v>59.51</v>
      </c>
    </row>
    <row r="38" spans="1:5" s="1" customFormat="1" ht="18.75" customHeight="1">
      <c r="A38" s="26" t="s">
        <v>179</v>
      </c>
      <c r="B38" s="26" t="s">
        <v>180</v>
      </c>
      <c r="C38" s="27">
        <v>30</v>
      </c>
      <c r="D38" s="27"/>
      <c r="E38" s="12">
        <v>30</v>
      </c>
    </row>
    <row r="39" spans="1:5" s="1" customFormat="1" ht="37.5" customHeight="1">
      <c r="A39" s="26" t="s">
        <v>181</v>
      </c>
      <c r="B39" s="26" t="s">
        <v>182</v>
      </c>
      <c r="C39" s="27">
        <v>31.2</v>
      </c>
      <c r="D39" s="27"/>
      <c r="E39" s="12">
        <v>31.2</v>
      </c>
    </row>
    <row r="40" spans="1:5" s="1" customFormat="1" ht="37.5" customHeight="1">
      <c r="A40" s="26" t="s">
        <v>183</v>
      </c>
      <c r="B40" s="26" t="s">
        <v>184</v>
      </c>
      <c r="C40" s="27">
        <v>211.87</v>
      </c>
      <c r="D40" s="27"/>
      <c r="E40" s="12">
        <v>211.87</v>
      </c>
    </row>
    <row r="41" spans="1:5" s="1" customFormat="1" ht="37.5" customHeight="1">
      <c r="A41" s="26" t="s">
        <v>185</v>
      </c>
      <c r="B41" s="26" t="s">
        <v>186</v>
      </c>
      <c r="C41" s="27">
        <v>14.5</v>
      </c>
      <c r="D41" s="27"/>
      <c r="E41" s="12">
        <v>14.5</v>
      </c>
    </row>
    <row r="42" spans="1:5" s="1" customFormat="1" ht="37.5" customHeight="1">
      <c r="A42" s="26" t="s">
        <v>187</v>
      </c>
      <c r="B42" s="26" t="s">
        <v>188</v>
      </c>
      <c r="C42" s="27">
        <v>38.7</v>
      </c>
      <c r="D42" s="27"/>
      <c r="E42" s="12">
        <v>38.7</v>
      </c>
    </row>
    <row r="43" spans="1:5" s="1" customFormat="1" ht="37.5" customHeight="1">
      <c r="A43" s="26"/>
      <c r="B43" s="26" t="s">
        <v>189</v>
      </c>
      <c r="C43" s="27">
        <v>116.11</v>
      </c>
      <c r="D43" s="27">
        <v>116.11</v>
      </c>
      <c r="E43" s="12"/>
    </row>
    <row r="44" spans="1:5" s="1" customFormat="1" ht="18.75" customHeight="1">
      <c r="A44" s="26" t="s">
        <v>190</v>
      </c>
      <c r="B44" s="26" t="s">
        <v>191</v>
      </c>
      <c r="C44" s="27">
        <v>41.99</v>
      </c>
      <c r="D44" s="27">
        <v>41.99</v>
      </c>
      <c r="E44" s="12"/>
    </row>
    <row r="45" spans="1:5" s="1" customFormat="1" ht="37.5" customHeight="1">
      <c r="A45" s="26" t="s">
        <v>192</v>
      </c>
      <c r="B45" s="26" t="s">
        <v>193</v>
      </c>
      <c r="C45" s="27">
        <v>37.3</v>
      </c>
      <c r="D45" s="27">
        <v>37.3</v>
      </c>
      <c r="E45" s="12"/>
    </row>
    <row r="46" spans="1:5" s="1" customFormat="1" ht="18.75" customHeight="1">
      <c r="A46" s="26" t="s">
        <v>194</v>
      </c>
      <c r="B46" s="26" t="s">
        <v>195</v>
      </c>
      <c r="C46" s="27">
        <v>18</v>
      </c>
      <c r="D46" s="27">
        <v>18</v>
      </c>
      <c r="E46" s="12"/>
    </row>
    <row r="47" spans="1:5" s="1" customFormat="1" ht="18.75" customHeight="1">
      <c r="A47" s="26" t="s">
        <v>196</v>
      </c>
      <c r="B47" s="26" t="s">
        <v>197</v>
      </c>
      <c r="C47" s="27">
        <v>0.54</v>
      </c>
      <c r="D47" s="27">
        <v>0.54</v>
      </c>
      <c r="E47" s="12"/>
    </row>
    <row r="48" spans="1:5" s="1" customFormat="1" ht="37.5" customHeight="1">
      <c r="A48" s="26" t="s">
        <v>198</v>
      </c>
      <c r="B48" s="26" t="s">
        <v>199</v>
      </c>
      <c r="C48" s="27">
        <v>1.62</v>
      </c>
      <c r="D48" s="27">
        <v>1.62</v>
      </c>
      <c r="E48" s="12"/>
    </row>
    <row r="49" spans="1:5" s="1" customFormat="1" ht="18.75" customHeight="1">
      <c r="A49" s="26" t="s">
        <v>200</v>
      </c>
      <c r="B49" s="26" t="s">
        <v>201</v>
      </c>
      <c r="C49" s="27">
        <v>10.62</v>
      </c>
      <c r="D49" s="27">
        <v>10.62</v>
      </c>
      <c r="E49" s="12"/>
    </row>
    <row r="50" spans="1:5" s="1" customFormat="1" ht="37.5" customHeight="1">
      <c r="A50" s="26" t="s">
        <v>202</v>
      </c>
      <c r="B50" s="26" t="s">
        <v>203</v>
      </c>
      <c r="C50" s="27">
        <v>3.29</v>
      </c>
      <c r="D50" s="27">
        <v>3.29</v>
      </c>
      <c r="E50" s="12"/>
    </row>
    <row r="51" spans="1:5" s="1" customFormat="1" ht="18.75" customHeight="1">
      <c r="A51" s="26" t="s">
        <v>204</v>
      </c>
      <c r="B51" s="26" t="s">
        <v>205</v>
      </c>
      <c r="C51" s="27">
        <v>1.91</v>
      </c>
      <c r="D51" s="27">
        <v>1.91</v>
      </c>
      <c r="E51" s="12"/>
    </row>
    <row r="52" spans="1:5" s="1" customFormat="1" ht="37.5" customHeight="1">
      <c r="A52" s="26" t="s">
        <v>206</v>
      </c>
      <c r="B52" s="26" t="s">
        <v>207</v>
      </c>
      <c r="C52" s="27">
        <v>0.84</v>
      </c>
      <c r="D52" s="27">
        <v>0.84</v>
      </c>
      <c r="E52" s="12"/>
    </row>
    <row r="53" spans="1:8" s="1" customFormat="1" ht="21" customHeight="1">
      <c r="A53" s="30"/>
      <c r="B53" s="30"/>
      <c r="C53" s="30"/>
      <c r="D53" s="30"/>
      <c r="E53" s="30"/>
      <c r="F53" s="30"/>
      <c r="G53" s="30"/>
      <c r="H53" s="2"/>
    </row>
    <row r="54" spans="1:7" s="1" customFormat="1" ht="21" customHeight="1">
      <c r="A54" s="30"/>
      <c r="B54" s="30"/>
      <c r="C54" s="30"/>
      <c r="D54" s="30"/>
      <c r="E54" s="30"/>
      <c r="F54" s="30"/>
      <c r="G54" s="30"/>
    </row>
    <row r="55" spans="1:6" s="1" customFormat="1" ht="21" customHeight="1">
      <c r="A55" s="30"/>
      <c r="B55" s="30"/>
      <c r="C55" s="30"/>
      <c r="D55" s="30"/>
      <c r="E55" s="30"/>
      <c r="F55" s="30"/>
    </row>
    <row r="56" spans="1:7" s="1" customFormat="1" ht="21" customHeight="1">
      <c r="A56" s="30"/>
      <c r="B56" s="30"/>
      <c r="C56" s="30"/>
      <c r="D56" s="30"/>
      <c r="E56" s="30"/>
      <c r="F56" s="30"/>
      <c r="G56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D9" sqref="D9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45"/>
    </row>
    <row r="2" spans="1:7" s="1" customFormat="1" ht="30" customHeight="1">
      <c r="A2" s="83" t="s">
        <v>208</v>
      </c>
      <c r="B2" s="83"/>
      <c r="C2" s="83"/>
      <c r="D2" s="83"/>
      <c r="E2" s="83"/>
      <c r="F2" s="83"/>
      <c r="G2" s="83"/>
    </row>
    <row r="3" spans="1:7" s="1" customFormat="1" ht="18" customHeight="1">
      <c r="A3" s="87" t="s">
        <v>226</v>
      </c>
      <c r="B3" s="22"/>
      <c r="C3" s="22"/>
      <c r="D3" s="23"/>
      <c r="E3" s="23"/>
      <c r="F3" s="23"/>
      <c r="G3" s="4" t="s">
        <v>4</v>
      </c>
    </row>
    <row r="4" spans="1:7" s="1" customFormat="1" ht="31.5" customHeight="1">
      <c r="A4" s="6" t="s">
        <v>209</v>
      </c>
      <c r="B4" s="6" t="s">
        <v>210</v>
      </c>
      <c r="C4" s="6" t="s">
        <v>30</v>
      </c>
      <c r="D4" s="46" t="s">
        <v>211</v>
      </c>
      <c r="E4" s="6" t="s">
        <v>212</v>
      </c>
      <c r="F4" s="47" t="s">
        <v>213</v>
      </c>
      <c r="G4" s="6" t="s">
        <v>214</v>
      </c>
    </row>
    <row r="5" spans="1:7" s="1" customFormat="1" ht="21.75" customHeight="1">
      <c r="A5" s="48" t="s">
        <v>44</v>
      </c>
      <c r="B5" s="48" t="s">
        <v>44</v>
      </c>
      <c r="C5" s="49">
        <v>1</v>
      </c>
      <c r="D5" s="50">
        <f>C5+1</f>
        <v>2</v>
      </c>
      <c r="E5" s="50">
        <f>D5+1</f>
        <v>3</v>
      </c>
      <c r="F5" s="50">
        <f>E5+1</f>
        <v>4</v>
      </c>
      <c r="G5" s="50">
        <f>F5+1</f>
        <v>5</v>
      </c>
    </row>
    <row r="6" spans="1:7" s="1" customFormat="1" ht="22.5" customHeight="1">
      <c r="A6" s="26" t="s">
        <v>0</v>
      </c>
      <c r="B6" s="26" t="s">
        <v>30</v>
      </c>
      <c r="C6" s="27">
        <v>145.74</v>
      </c>
      <c r="D6" s="27">
        <v>17</v>
      </c>
      <c r="E6" s="27">
        <v>57.2</v>
      </c>
      <c r="F6" s="12">
        <v>71.54</v>
      </c>
      <c r="G6" s="12"/>
    </row>
    <row r="7" spans="1:7" s="1" customFormat="1" ht="37.5" customHeight="1">
      <c r="A7" s="26" t="s">
        <v>215</v>
      </c>
      <c r="B7" s="26" t="s">
        <v>216</v>
      </c>
      <c r="C7" s="27">
        <v>145.74</v>
      </c>
      <c r="D7" s="27">
        <v>17</v>
      </c>
      <c r="E7" s="27">
        <v>57.2</v>
      </c>
      <c r="F7" s="12">
        <v>71.54</v>
      </c>
      <c r="G7" s="12"/>
    </row>
    <row r="8" spans="1:7" s="1" customFormat="1" ht="15">
      <c r="A8" s="2"/>
      <c r="B8" s="2"/>
      <c r="C8" s="2"/>
      <c r="D8" s="2"/>
      <c r="E8" s="2"/>
      <c r="F8" s="2"/>
      <c r="G8" s="2"/>
    </row>
    <row r="9" spans="1:8" s="1" customFormat="1" ht="15">
      <c r="A9" s="2"/>
      <c r="B9" s="2"/>
      <c r="C9" s="2"/>
      <c r="D9" s="2"/>
      <c r="E9" s="2"/>
      <c r="F9" s="2"/>
      <c r="G9" s="2"/>
      <c r="H9" s="2"/>
    </row>
    <row r="10" spans="1:7" s="1" customFormat="1" ht="15">
      <c r="A10" s="2"/>
      <c r="B10" s="2"/>
      <c r="C10" s="2"/>
      <c r="D10" s="2"/>
      <c r="E10" s="2"/>
      <c r="F10" s="2"/>
      <c r="G10" s="2"/>
    </row>
    <row r="11" spans="1:7" s="1" customFormat="1" ht="15">
      <c r="A11" s="2"/>
      <c r="B11" s="2"/>
      <c r="C11" s="2"/>
      <c r="D11" s="2"/>
      <c r="E11" s="2"/>
      <c r="F11" s="2"/>
      <c r="G11" s="2"/>
    </row>
    <row r="12" spans="1:7" s="1" customFormat="1" ht="15">
      <c r="A12" s="2"/>
      <c r="B12" s="2"/>
      <c r="C12" s="2"/>
      <c r="D12" s="2"/>
      <c r="E12" s="2"/>
      <c r="F12" s="2"/>
      <c r="G12" s="2"/>
    </row>
    <row r="13" spans="1:7" s="1" customFormat="1" ht="15">
      <c r="A13" s="2"/>
      <c r="B13" s="2"/>
      <c r="C13" s="2"/>
      <c r="D13" s="2"/>
      <c r="E13" s="2"/>
      <c r="F13" s="2"/>
      <c r="G13" s="2"/>
    </row>
    <row r="14" spans="1:7" s="1" customFormat="1" ht="15">
      <c r="A14" s="2"/>
      <c r="B14" s="2"/>
      <c r="C14" s="2"/>
      <c r="D14" s="2"/>
      <c r="E14" s="2"/>
      <c r="F14" s="2"/>
      <c r="G14" s="2"/>
    </row>
    <row r="15" spans="1:7" s="1" customFormat="1" ht="15">
      <c r="A15" s="2"/>
      <c r="B15" s="2"/>
      <c r="C15" s="2"/>
      <c r="D15" s="2"/>
      <c r="E15" s="2"/>
      <c r="F15" s="2"/>
      <c r="G15" s="2"/>
    </row>
    <row r="16" spans="5:7" s="1" customFormat="1" ht="15">
      <c r="E16" s="2"/>
      <c r="F16" s="2"/>
      <c r="G16" s="2"/>
    </row>
    <row r="17" spans="4:6" s="1" customFormat="1" ht="15">
      <c r="D17" s="2"/>
      <c r="E17" s="2"/>
      <c r="F17" s="2"/>
    </row>
    <row r="18" spans="2:6" s="1" customFormat="1" ht="15">
      <c r="B18" s="2"/>
      <c r="C18" s="2"/>
      <c r="D18" s="2"/>
      <c r="F18" s="2"/>
    </row>
    <row r="19" spans="3:7" s="1" customFormat="1" ht="15">
      <c r="C19" s="2"/>
      <c r="E19" s="2"/>
      <c r="G19" s="2"/>
    </row>
    <row r="20" spans="3:7" s="1" customFormat="1" ht="15">
      <c r="C20" s="2"/>
      <c r="G20" s="2"/>
    </row>
    <row r="21" spans="5:7" s="1" customFormat="1" ht="15">
      <c r="E21" s="2"/>
      <c r="G21" s="2"/>
    </row>
    <row r="22" s="1" customFormat="1" ht="15"/>
    <row r="23" s="1" customFormat="1" ht="15"/>
    <row r="24" s="1" customFormat="1" ht="15"/>
    <row r="25" s="1" customFormat="1" ht="15">
      <c r="D25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C12" sqref="C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0"/>
      <c r="B1" s="30"/>
      <c r="C1" s="30"/>
      <c r="D1" s="30"/>
      <c r="E1" s="30"/>
      <c r="F1" s="30"/>
      <c r="G1" s="30"/>
    </row>
    <row r="2" spans="1:7" s="1" customFormat="1" ht="29.25" customHeight="1">
      <c r="A2" s="83" t="s">
        <v>217</v>
      </c>
      <c r="B2" s="83"/>
      <c r="C2" s="83"/>
      <c r="D2" s="83"/>
      <c r="E2" s="83"/>
      <c r="F2" s="43"/>
      <c r="G2" s="43"/>
    </row>
    <row r="3" spans="1:7" s="1" customFormat="1" ht="21" customHeight="1">
      <c r="A3" s="86" t="s">
        <v>226</v>
      </c>
      <c r="B3" s="33"/>
      <c r="C3" s="33"/>
      <c r="D3" s="33"/>
      <c r="E3" s="4" t="s">
        <v>4</v>
      </c>
      <c r="F3" s="30"/>
      <c r="G3" s="30"/>
    </row>
    <row r="4" spans="1:7" s="1" customFormat="1" ht="17.25" customHeight="1">
      <c r="A4" s="75" t="s">
        <v>91</v>
      </c>
      <c r="B4" s="75"/>
      <c r="C4" s="75" t="s">
        <v>115</v>
      </c>
      <c r="D4" s="75"/>
      <c r="E4" s="75"/>
      <c r="F4" s="30"/>
      <c r="G4" s="30"/>
    </row>
    <row r="5" spans="1:7" s="1" customFormat="1" ht="21" customHeight="1">
      <c r="A5" s="5" t="s">
        <v>97</v>
      </c>
      <c r="B5" s="34" t="s">
        <v>98</v>
      </c>
      <c r="C5" s="7" t="s">
        <v>30</v>
      </c>
      <c r="D5" s="7" t="s">
        <v>92</v>
      </c>
      <c r="E5" s="7" t="s">
        <v>93</v>
      </c>
      <c r="F5" s="30"/>
      <c r="G5" s="30"/>
    </row>
    <row r="6" spans="1:8" s="1" customFormat="1" ht="21" customHeight="1">
      <c r="A6" s="6" t="s">
        <v>44</v>
      </c>
      <c r="B6" s="6" t="s">
        <v>44</v>
      </c>
      <c r="C6" s="25">
        <v>1</v>
      </c>
      <c r="D6" s="25">
        <f>C6+1</f>
        <v>2</v>
      </c>
      <c r="E6" s="25">
        <f>D6+1</f>
        <v>3</v>
      </c>
      <c r="F6" s="30"/>
      <c r="G6" s="30"/>
      <c r="H6" s="2"/>
    </row>
    <row r="7" spans="1:7" s="1" customFormat="1" ht="18.75" customHeight="1">
      <c r="A7" s="26"/>
      <c r="B7" s="26"/>
      <c r="C7" s="12"/>
      <c r="D7" s="27"/>
      <c r="E7" s="12"/>
      <c r="F7" s="30"/>
      <c r="G7" s="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2019-02-02T08:39:31Z</cp:lastPrinted>
  <dcterms:modified xsi:type="dcterms:W3CDTF">2019-02-19T04:02:09Z</dcterms:modified>
  <cp:category/>
  <cp:version/>
  <cp:contentType/>
  <cp:contentStatus/>
</cp:coreProperties>
</file>