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" i="1"/>
  <c r="E7"/>
  <c r="E8"/>
  <c r="E9"/>
  <c r="E11"/>
  <c r="E12"/>
  <c r="E13"/>
  <c r="E14"/>
  <c r="E15"/>
  <c r="E16"/>
  <c r="E17"/>
  <c r="E18"/>
  <c r="E19"/>
  <c r="E20"/>
  <c r="E21"/>
  <c r="E22"/>
  <c r="E23"/>
  <c r="E24"/>
  <c r="E25"/>
  <c r="E26"/>
  <c r="E28"/>
  <c r="E30"/>
  <c r="E31"/>
  <c r="E32"/>
  <c r="E35"/>
  <c r="E39"/>
  <c r="E4"/>
  <c r="F39"/>
  <c r="F38"/>
  <c r="F37"/>
  <c r="F35"/>
  <c r="F34"/>
  <c r="F32"/>
  <c r="F31"/>
  <c r="F30"/>
  <c r="F27"/>
  <c r="F25"/>
  <c r="F23"/>
  <c r="F22"/>
  <c r="F21"/>
  <c r="B20"/>
  <c r="F20" s="1"/>
  <c r="F18"/>
  <c r="F17"/>
  <c r="F16"/>
  <c r="F15"/>
  <c r="F14"/>
  <c r="F13"/>
  <c r="F12"/>
  <c r="F11"/>
  <c r="F9"/>
  <c r="F8"/>
  <c r="F7"/>
  <c r="F5"/>
  <c r="B4"/>
  <c r="B28" s="1"/>
  <c r="F28" s="1"/>
  <c r="F4" l="1"/>
</calcChain>
</file>

<file path=xl/sharedStrings.xml><?xml version="1.0" encoding="utf-8"?>
<sst xmlns="http://schemas.openxmlformats.org/spreadsheetml/2006/main" count="43" uniqueCount="43">
  <si>
    <t>单位：万元</t>
    <phoneticPr fontId="3" type="noConversion"/>
  </si>
  <si>
    <t>预算科目</t>
    <phoneticPr fontId="3" type="noConversion"/>
  </si>
  <si>
    <r>
      <t>2017</t>
    </r>
    <r>
      <rPr>
        <b/>
        <sz val="12"/>
        <rFont val="宋体"/>
        <charset val="134"/>
      </rPr>
      <t>年决算数</t>
    </r>
    <phoneticPr fontId="3" type="noConversion"/>
  </si>
  <si>
    <r>
      <t>201</t>
    </r>
    <r>
      <rPr>
        <b/>
        <sz val="12"/>
        <rFont val="宋体"/>
        <charset val="134"/>
      </rPr>
      <t>8</t>
    </r>
    <r>
      <rPr>
        <b/>
        <sz val="12"/>
        <rFont val="宋体"/>
        <charset val="134"/>
      </rPr>
      <t>年预算数</t>
    </r>
    <phoneticPr fontId="3" type="noConversion"/>
  </si>
  <si>
    <r>
      <t>2018</t>
    </r>
    <r>
      <rPr>
        <b/>
        <sz val="12"/>
        <rFont val="宋体"/>
        <charset val="134"/>
      </rPr>
      <t>年决算数</t>
    </r>
    <phoneticPr fontId="3" type="noConversion"/>
  </si>
  <si>
    <t>决算数为上年决算数的%</t>
    <phoneticPr fontId="3" type="noConversion"/>
  </si>
  <si>
    <t xml:space="preserve">  税收收入</t>
  </si>
  <si>
    <t xml:space="preserve">    增值税</t>
  </si>
  <si>
    <t xml:space="preserve">    消费税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</si>
  <si>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</si>
  <si>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</si>
  <si>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</si>
  <si>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</si>
  <si>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</si>
  <si>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</si>
  <si>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</si>
  <si>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</si>
  <si>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</si>
  <si>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</si>
  <si>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</si>
  <si>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</si>
  <si>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r>
      <t xml:space="preserve"> </t>
    </r>
    <r>
      <rPr>
        <sz val="11"/>
        <rFont val="宋体"/>
        <charset val="134"/>
      </rPr>
      <t xml:space="preserve">   环境保护税</t>
    </r>
    <phoneticPr fontId="3" type="noConversion"/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</si>
  <si>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</si>
  <si>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</si>
  <si>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</si>
  <si>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</si>
  <si>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r>
      <t xml:space="preserve"> </t>
    </r>
    <r>
      <rPr>
        <sz val="11"/>
        <rFont val="宋体"/>
        <charset val="134"/>
      </rPr>
      <t xml:space="preserve">   国有资本经营收入</t>
    </r>
    <phoneticPr fontId="3" type="noConversion"/>
  </si>
  <si>
    <t xml:space="preserve">    国有资源(资产)有偿使用收入</t>
  </si>
  <si>
    <t xml:space="preserve">    政府住房基金收入</t>
    <phoneticPr fontId="3" type="noConversion"/>
  </si>
  <si>
    <t xml:space="preserve">    其他收入</t>
  </si>
  <si>
    <t>一般公共预算收入合计</t>
    <phoneticPr fontId="3" type="noConversion"/>
  </si>
  <si>
    <t xml:space="preserve">  返还性收入</t>
    <phoneticPr fontId="3" type="noConversion"/>
  </si>
  <si>
    <t xml:space="preserve">  一般性转移支付收入</t>
    <phoneticPr fontId="3" type="noConversion"/>
  </si>
  <si>
    <t xml:space="preserve">  专项转移支付收入</t>
    <phoneticPr fontId="3" type="noConversion"/>
  </si>
  <si>
    <t xml:space="preserve">  下级上解收入</t>
    <phoneticPr fontId="3" type="noConversion"/>
  </si>
  <si>
    <t xml:space="preserve">  地方政府一般债务转贷收入</t>
    <phoneticPr fontId="3" type="noConversion"/>
  </si>
  <si>
    <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公共预算财政上年结余</t>
    </r>
    <phoneticPr fontId="3" type="noConversion"/>
  </si>
  <si>
    <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国债转贷上年结余</t>
    </r>
    <phoneticPr fontId="3" type="noConversion"/>
  </si>
  <si>
    <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调入预算稳定调节基金</t>
    </r>
    <phoneticPr fontId="3" type="noConversion"/>
  </si>
  <si>
    <r>
      <t xml:space="preserve">  </t>
    </r>
    <r>
      <rPr>
        <sz val="11"/>
        <rFont val="宋体"/>
        <charset val="134"/>
      </rPr>
      <t>从政府性基金预算调入</t>
    </r>
    <phoneticPr fontId="3" type="noConversion"/>
  </si>
  <si>
    <t>收入总计</t>
    <phoneticPr fontId="3" type="noConversion"/>
  </si>
  <si>
    <t>2018年南昌县一般公共预算收入决算表</t>
    <phoneticPr fontId="3" type="noConversion"/>
  </si>
  <si>
    <t>决算数为预算数的%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</si>
</sst>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#,##0_);[Red]\(#,##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10" workbookViewId="0">
      <selection activeCell="F4" sqref="F4"/>
    </sheetView>
  </sheetViews>
  <sheetFormatPr defaultRowHeight="14.25"/>
  <cols>
    <col min="1" max="1" width="30" style="1" customWidth="1"/>
    <col min="2" max="3" width="14.625" style="1" customWidth="1"/>
    <col min="4" max="6" width="13.875" style="1" customWidth="1"/>
    <col min="7" max="16384" width="9" style="1"/>
  </cols>
  <sheetData>
    <row r="1" spans="1:7" ht="22.5">
      <c r="A1" s="14" t="s">
        <v>41</v>
      </c>
      <c r="B1" s="14"/>
      <c r="C1" s="14"/>
      <c r="D1" s="14"/>
      <c r="E1" s="14"/>
      <c r="F1" s="14"/>
    </row>
    <row r="2" spans="1:7" ht="22.5">
      <c r="A2" s="2"/>
      <c r="B2" s="2"/>
      <c r="C2" s="2"/>
      <c r="F2" s="3" t="s">
        <v>0</v>
      </c>
    </row>
    <row r="3" spans="1:7" ht="28.5">
      <c r="A3" s="4" t="s">
        <v>1</v>
      </c>
      <c r="B3" s="4" t="s">
        <v>2</v>
      </c>
      <c r="C3" s="4" t="s">
        <v>3</v>
      </c>
      <c r="D3" s="4" t="s">
        <v>4</v>
      </c>
      <c r="E3" s="4" t="s">
        <v>42</v>
      </c>
      <c r="F3" s="4" t="s">
        <v>5</v>
      </c>
      <c r="G3" s="5"/>
    </row>
    <row r="4" spans="1:7" ht="22.5" customHeight="1">
      <c r="A4" s="6" t="s">
        <v>6</v>
      </c>
      <c r="B4" s="7">
        <f>SUM(B5:B18)</f>
        <v>455069</v>
      </c>
      <c r="C4" s="7">
        <v>507191</v>
      </c>
      <c r="D4" s="7">
        <v>527939</v>
      </c>
      <c r="E4" s="9">
        <f>D4/C4</f>
        <v>1.0409076659483312</v>
      </c>
      <c r="F4" s="9">
        <f>D4/B4</f>
        <v>1.160129562769602</v>
      </c>
    </row>
    <row r="5" spans="1:7" ht="22.5" customHeight="1">
      <c r="A5" s="6" t="s">
        <v>7</v>
      </c>
      <c r="B5" s="7">
        <v>206020</v>
      </c>
      <c r="C5" s="7">
        <v>232245</v>
      </c>
      <c r="D5" s="7">
        <v>193873</v>
      </c>
      <c r="E5" s="9">
        <f t="shared" ref="E5:E39" si="0">D5/C5</f>
        <v>0.83477792848069932</v>
      </c>
      <c r="F5" s="9">
        <f>D5/B5</f>
        <v>0.94103970488302102</v>
      </c>
    </row>
    <row r="6" spans="1:7" ht="22.5" customHeight="1">
      <c r="A6" s="8" t="s">
        <v>8</v>
      </c>
      <c r="B6" s="7"/>
      <c r="C6" s="7"/>
      <c r="D6" s="7"/>
      <c r="E6" s="9"/>
      <c r="F6" s="9"/>
    </row>
    <row r="7" spans="1:7" ht="22.5" customHeight="1">
      <c r="A7" s="6" t="s">
        <v>9</v>
      </c>
      <c r="B7" s="7">
        <v>178</v>
      </c>
      <c r="C7" s="7">
        <v>196</v>
      </c>
      <c r="D7" s="7">
        <v>58</v>
      </c>
      <c r="E7" s="9">
        <f t="shared" si="0"/>
        <v>0.29591836734693877</v>
      </c>
      <c r="F7" s="9">
        <f>D7/B7</f>
        <v>0.3258426966292135</v>
      </c>
    </row>
    <row r="8" spans="1:7" ht="22.5" customHeight="1">
      <c r="A8" s="6" t="s">
        <v>10</v>
      </c>
      <c r="B8" s="7">
        <v>46297</v>
      </c>
      <c r="C8" s="7">
        <v>50138</v>
      </c>
      <c r="D8" s="7">
        <v>54863</v>
      </c>
      <c r="E8" s="9">
        <f t="shared" si="0"/>
        <v>1.0942398978818462</v>
      </c>
      <c r="F8" s="9">
        <f>D8/B8</f>
        <v>1.1850227876536277</v>
      </c>
    </row>
    <row r="9" spans="1:7" ht="22.5" customHeight="1">
      <c r="A9" s="6" t="s">
        <v>11</v>
      </c>
      <c r="B9" s="7">
        <v>14013</v>
      </c>
      <c r="C9" s="7">
        <v>15411</v>
      </c>
      <c r="D9" s="7">
        <v>16670</v>
      </c>
      <c r="E9" s="9">
        <f t="shared" si="0"/>
        <v>1.0816948932580623</v>
      </c>
      <c r="F9" s="9">
        <f>D9/B9</f>
        <v>1.1896096481838292</v>
      </c>
    </row>
    <row r="10" spans="1:7" ht="22.5" customHeight="1">
      <c r="A10" s="6" t="s">
        <v>12</v>
      </c>
      <c r="B10" s="7"/>
      <c r="C10" s="7"/>
      <c r="D10" s="7">
        <v>1339</v>
      </c>
      <c r="E10" s="9"/>
      <c r="F10" s="9"/>
    </row>
    <row r="11" spans="1:7" ht="22.5" customHeight="1">
      <c r="A11" s="6" t="s">
        <v>13</v>
      </c>
      <c r="B11" s="7">
        <v>26690</v>
      </c>
      <c r="C11" s="7">
        <v>29359</v>
      </c>
      <c r="D11" s="7">
        <v>26080</v>
      </c>
      <c r="E11" s="9">
        <f t="shared" si="0"/>
        <v>0.88831363466058111</v>
      </c>
      <c r="F11" s="9">
        <f>D11/B11</f>
        <v>0.97714499812663924</v>
      </c>
    </row>
    <row r="12" spans="1:7" ht="22.5" customHeight="1">
      <c r="A12" s="6" t="s">
        <v>14</v>
      </c>
      <c r="B12" s="7">
        <v>7889</v>
      </c>
      <c r="C12" s="7">
        <v>8687</v>
      </c>
      <c r="D12" s="7">
        <v>10662</v>
      </c>
      <c r="E12" s="9">
        <f t="shared" si="0"/>
        <v>1.227351214458386</v>
      </c>
      <c r="F12" s="9">
        <f>D12/B12</f>
        <v>1.3515020915198377</v>
      </c>
    </row>
    <row r="13" spans="1:7" ht="22.5" customHeight="1">
      <c r="A13" s="6" t="s">
        <v>15</v>
      </c>
      <c r="B13" s="7">
        <v>6216</v>
      </c>
      <c r="C13" s="7">
        <v>6835</v>
      </c>
      <c r="D13" s="7">
        <v>8195</v>
      </c>
      <c r="E13" s="9">
        <f t="shared" si="0"/>
        <v>1.1989758595464521</v>
      </c>
      <c r="F13" s="9">
        <f>D13/B13</f>
        <v>1.3183719433719434</v>
      </c>
    </row>
    <row r="14" spans="1:7" ht="22.5" customHeight="1">
      <c r="A14" s="8" t="s">
        <v>16</v>
      </c>
      <c r="B14" s="7">
        <v>21519</v>
      </c>
      <c r="C14" s="7">
        <v>23671</v>
      </c>
      <c r="D14" s="7">
        <v>23071</v>
      </c>
      <c r="E14" s="9">
        <f t="shared" si="0"/>
        <v>0.97465252841029104</v>
      </c>
      <c r="F14" s="9">
        <f>D14/B14</f>
        <v>1.072122310516288</v>
      </c>
    </row>
    <row r="15" spans="1:7" ht="22.5" customHeight="1">
      <c r="A15" s="6" t="s">
        <v>17</v>
      </c>
      <c r="B15" s="7">
        <v>46183</v>
      </c>
      <c r="C15" s="7">
        <v>50796</v>
      </c>
      <c r="D15" s="7">
        <v>106785</v>
      </c>
      <c r="E15" s="9">
        <f t="shared" si="0"/>
        <v>2.1022324592487598</v>
      </c>
      <c r="F15" s="9">
        <f>D15/B15</f>
        <v>2.3122144512049889</v>
      </c>
    </row>
    <row r="16" spans="1:7" ht="22.5" customHeight="1">
      <c r="A16" s="6" t="s">
        <v>18</v>
      </c>
      <c r="B16" s="7">
        <v>1562</v>
      </c>
      <c r="C16" s="7">
        <v>1717</v>
      </c>
      <c r="D16" s="7">
        <v>1110</v>
      </c>
      <c r="E16" s="9">
        <f t="shared" si="0"/>
        <v>0.64647641234711706</v>
      </c>
      <c r="F16" s="9">
        <f>D16/B16</f>
        <v>0.71062740076824582</v>
      </c>
    </row>
    <row r="17" spans="1:6" ht="22.5" customHeight="1">
      <c r="A17" s="6" t="s">
        <v>19</v>
      </c>
      <c r="B17" s="7">
        <v>16857</v>
      </c>
      <c r="C17" s="7">
        <v>18543</v>
      </c>
      <c r="D17" s="7">
        <v>104</v>
      </c>
      <c r="E17" s="9">
        <f t="shared" si="0"/>
        <v>5.6085854500350536E-3</v>
      </c>
      <c r="F17" s="9">
        <f>D17/B17</f>
        <v>6.1695438096933024E-3</v>
      </c>
    </row>
    <row r="18" spans="1:6" ht="22.5" customHeight="1">
      <c r="A18" s="6" t="s">
        <v>20</v>
      </c>
      <c r="B18" s="7">
        <v>61645</v>
      </c>
      <c r="C18" s="7">
        <v>67593</v>
      </c>
      <c r="D18" s="7">
        <v>84940</v>
      </c>
      <c r="E18" s="9">
        <f t="shared" si="0"/>
        <v>1.2566390010799935</v>
      </c>
      <c r="F18" s="9">
        <f>D18/B18</f>
        <v>1.3778895287533457</v>
      </c>
    </row>
    <row r="19" spans="1:6" ht="22.5" customHeight="1">
      <c r="A19" s="6" t="s">
        <v>21</v>
      </c>
      <c r="B19" s="7"/>
      <c r="C19" s="7">
        <v>2000</v>
      </c>
      <c r="D19" s="7">
        <v>189</v>
      </c>
      <c r="E19" s="9">
        <f t="shared" si="0"/>
        <v>9.4500000000000001E-2</v>
      </c>
      <c r="F19" s="9"/>
    </row>
    <row r="20" spans="1:6" ht="22.5" customHeight="1">
      <c r="A20" s="6" t="s">
        <v>22</v>
      </c>
      <c r="B20" s="7">
        <f>SUM(B21:B27)</f>
        <v>182899</v>
      </c>
      <c r="C20" s="7">
        <v>192809</v>
      </c>
      <c r="D20" s="7">
        <v>172484</v>
      </c>
      <c r="E20" s="9">
        <f t="shared" si="0"/>
        <v>0.89458479635286736</v>
      </c>
      <c r="F20" s="9">
        <f>D20/B20</f>
        <v>0.94305600358667896</v>
      </c>
    </row>
    <row r="21" spans="1:6" ht="22.5" customHeight="1">
      <c r="A21" s="6" t="s">
        <v>23</v>
      </c>
      <c r="B21" s="7">
        <v>17631</v>
      </c>
      <c r="C21" s="7">
        <v>19394</v>
      </c>
      <c r="D21" s="7">
        <v>17250</v>
      </c>
      <c r="E21" s="9">
        <f t="shared" si="0"/>
        <v>0.88945034546767043</v>
      </c>
      <c r="F21" s="9">
        <f>D21/B21</f>
        <v>0.9783903352050366</v>
      </c>
    </row>
    <row r="22" spans="1:6" ht="22.5" customHeight="1">
      <c r="A22" s="6" t="s">
        <v>24</v>
      </c>
      <c r="B22" s="10">
        <v>92139</v>
      </c>
      <c r="C22" s="7">
        <v>79354</v>
      </c>
      <c r="D22" s="7">
        <v>70750</v>
      </c>
      <c r="E22" s="9">
        <f t="shared" si="0"/>
        <v>0.89157446379514582</v>
      </c>
      <c r="F22" s="9">
        <f>D22/B22</f>
        <v>0.76786160040807905</v>
      </c>
    </row>
    <row r="23" spans="1:6" ht="22.5" customHeight="1">
      <c r="A23" s="6" t="s">
        <v>25</v>
      </c>
      <c r="B23" s="10">
        <v>33829</v>
      </c>
      <c r="C23" s="7">
        <v>37211</v>
      </c>
      <c r="D23" s="7">
        <v>9142</v>
      </c>
      <c r="E23" s="9">
        <f t="shared" si="0"/>
        <v>0.2456800408481363</v>
      </c>
      <c r="F23" s="9">
        <f>D23/B23</f>
        <v>0.27024150876466935</v>
      </c>
    </row>
    <row r="24" spans="1:6" ht="22.5" customHeight="1">
      <c r="A24" s="6" t="s">
        <v>26</v>
      </c>
      <c r="B24" s="10"/>
      <c r="C24" s="7">
        <v>30000</v>
      </c>
      <c r="D24" s="7"/>
      <c r="E24" s="9">
        <f t="shared" si="0"/>
        <v>0</v>
      </c>
      <c r="F24" s="9"/>
    </row>
    <row r="25" spans="1:6" ht="22.5" customHeight="1">
      <c r="A25" s="6" t="s">
        <v>27</v>
      </c>
      <c r="B25" s="10">
        <v>38889</v>
      </c>
      <c r="C25" s="7">
        <v>26398</v>
      </c>
      <c r="D25" s="7">
        <v>75011</v>
      </c>
      <c r="E25" s="9">
        <f t="shared" si="0"/>
        <v>2.8415410258352907</v>
      </c>
      <c r="F25" s="9">
        <f>D25/B25</f>
        <v>1.9288487747177865</v>
      </c>
    </row>
    <row r="26" spans="1:6" ht="22.5" customHeight="1">
      <c r="A26" s="6" t="s">
        <v>28</v>
      </c>
      <c r="B26" s="10"/>
      <c r="C26" s="7">
        <v>452</v>
      </c>
      <c r="D26" s="7">
        <v>331</v>
      </c>
      <c r="E26" s="9">
        <f t="shared" si="0"/>
        <v>0.73230088495575218</v>
      </c>
      <c r="F26" s="9"/>
    </row>
    <row r="27" spans="1:6" ht="22.5" customHeight="1">
      <c r="A27" s="6" t="s">
        <v>29</v>
      </c>
      <c r="B27" s="10">
        <v>411</v>
      </c>
      <c r="C27" s="7"/>
      <c r="D27" s="7"/>
      <c r="E27" s="9"/>
      <c r="F27" s="9">
        <f>D27/B27</f>
        <v>0</v>
      </c>
    </row>
    <row r="28" spans="1:6" ht="22.5" customHeight="1">
      <c r="A28" s="4" t="s">
        <v>30</v>
      </c>
      <c r="B28" s="7">
        <f>B4+B20</f>
        <v>637968</v>
      </c>
      <c r="C28" s="7">
        <v>700000</v>
      </c>
      <c r="D28" s="7">
        <v>700423</v>
      </c>
      <c r="E28" s="9">
        <f t="shared" si="0"/>
        <v>1.0006042857142856</v>
      </c>
      <c r="F28" s="9">
        <f>D28/B28</f>
        <v>1.0978967597120859</v>
      </c>
    </row>
    <row r="29" spans="1:6" ht="22.5" customHeight="1">
      <c r="A29" s="11"/>
      <c r="B29" s="7"/>
      <c r="C29" s="7"/>
      <c r="D29" s="7"/>
      <c r="E29" s="9"/>
      <c r="F29" s="9"/>
    </row>
    <row r="30" spans="1:6" ht="22.5" customHeight="1">
      <c r="A30" s="6" t="s">
        <v>31</v>
      </c>
      <c r="B30" s="10">
        <v>59101</v>
      </c>
      <c r="C30" s="7">
        <v>59403</v>
      </c>
      <c r="D30" s="7">
        <v>59101</v>
      </c>
      <c r="E30" s="9">
        <f t="shared" si="0"/>
        <v>0.99491608167937651</v>
      </c>
      <c r="F30" s="9">
        <f>D30/B30</f>
        <v>1</v>
      </c>
    </row>
    <row r="31" spans="1:6" ht="22.5" customHeight="1">
      <c r="A31" s="6" t="s">
        <v>32</v>
      </c>
      <c r="B31" s="10">
        <v>180965</v>
      </c>
      <c r="C31" s="7">
        <v>60467</v>
      </c>
      <c r="D31" s="7">
        <v>169487</v>
      </c>
      <c r="E31" s="9">
        <f t="shared" si="0"/>
        <v>2.8029669075694179</v>
      </c>
      <c r="F31" s="9">
        <f>D31/B31</f>
        <v>0.93657337054126488</v>
      </c>
    </row>
    <row r="32" spans="1:6" ht="22.5" customHeight="1">
      <c r="A32" s="6" t="s">
        <v>33</v>
      </c>
      <c r="B32" s="10">
        <v>178668</v>
      </c>
      <c r="C32" s="7">
        <v>62419</v>
      </c>
      <c r="D32" s="7">
        <v>146112</v>
      </c>
      <c r="E32" s="9">
        <f t="shared" si="0"/>
        <v>2.340825710120316</v>
      </c>
      <c r="F32" s="9">
        <f>D32/B32</f>
        <v>0.81778494190341866</v>
      </c>
    </row>
    <row r="33" spans="1:6" ht="22.5" customHeight="1">
      <c r="A33" s="6" t="s">
        <v>34</v>
      </c>
      <c r="B33" s="10"/>
      <c r="C33" s="7"/>
      <c r="D33" s="7"/>
      <c r="E33" s="9"/>
      <c r="F33" s="9"/>
    </row>
    <row r="34" spans="1:6" ht="22.5" customHeight="1">
      <c r="A34" s="12" t="s">
        <v>35</v>
      </c>
      <c r="B34" s="10">
        <v>91856</v>
      </c>
      <c r="C34" s="7"/>
      <c r="D34" s="7">
        <v>62183</v>
      </c>
      <c r="E34" s="9"/>
      <c r="F34" s="9">
        <f>D34/B34</f>
        <v>0.67696176624281479</v>
      </c>
    </row>
    <row r="35" spans="1:6" ht="22.5" customHeight="1">
      <c r="A35" s="6" t="s">
        <v>36</v>
      </c>
      <c r="B35" s="10">
        <v>120626</v>
      </c>
      <c r="C35" s="7">
        <v>126737</v>
      </c>
      <c r="D35" s="7">
        <v>126737</v>
      </c>
      <c r="E35" s="9">
        <f t="shared" si="0"/>
        <v>1</v>
      </c>
      <c r="F35" s="9">
        <f>D35/B35</f>
        <v>1.0506607199111302</v>
      </c>
    </row>
    <row r="36" spans="1:6" ht="22.5" customHeight="1">
      <c r="A36" s="6" t="s">
        <v>37</v>
      </c>
      <c r="B36" s="10"/>
      <c r="C36" s="7"/>
      <c r="D36" s="7">
        <v>36</v>
      </c>
      <c r="E36" s="9"/>
      <c r="F36" s="9"/>
    </row>
    <row r="37" spans="1:6" ht="22.5" customHeight="1">
      <c r="A37" s="6" t="s">
        <v>38</v>
      </c>
      <c r="B37" s="10">
        <v>50000</v>
      </c>
      <c r="C37" s="7"/>
      <c r="D37" s="7"/>
      <c r="E37" s="9"/>
      <c r="F37" s="9">
        <f>D37/B37</f>
        <v>0</v>
      </c>
    </row>
    <row r="38" spans="1:6" ht="22.5" customHeight="1">
      <c r="A38" s="12" t="s">
        <v>39</v>
      </c>
      <c r="B38" s="10">
        <v>30740</v>
      </c>
      <c r="C38" s="7"/>
      <c r="D38" s="7">
        <v>260421</v>
      </c>
      <c r="E38" s="9"/>
      <c r="F38" s="9">
        <f>D38/B38</f>
        <v>8.471730644111906</v>
      </c>
    </row>
    <row r="39" spans="1:6" ht="22.5" customHeight="1">
      <c r="A39" s="13" t="s">
        <v>40</v>
      </c>
      <c r="B39" s="10">
        <v>1349924</v>
      </c>
      <c r="C39" s="7">
        <v>1009026</v>
      </c>
      <c r="D39" s="7">
        <v>1524500</v>
      </c>
      <c r="E39" s="9">
        <f t="shared" si="0"/>
        <v>1.5108629510042357</v>
      </c>
      <c r="F39" s="9">
        <f>D39/B39</f>
        <v>1.1293228359522463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2019-11-05T07:25:07Z</dcterms:modified>
</cp:coreProperties>
</file>