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城市" sheetId="1" r:id="rId1"/>
    <sheet name="农村" sheetId="2" r:id="rId2"/>
  </sheets>
  <definedNames/>
  <calcPr fullCalcOnLoad="1"/>
</workbook>
</file>

<file path=xl/sharedStrings.xml><?xml version="1.0" encoding="utf-8"?>
<sst xmlns="http://schemas.openxmlformats.org/spreadsheetml/2006/main" count="147" uniqueCount="56">
  <si>
    <t>南昌市2020年9月城市特困供养人员基本情况月报表</t>
  </si>
  <si>
    <t>填报单位：                                                                                                                                                                 2021 年 9 月  27 日</t>
  </si>
  <si>
    <t>地区</t>
  </si>
  <si>
    <t>城市特困供养总人数</t>
  </si>
  <si>
    <t>其中</t>
  </si>
  <si>
    <t>人员变动</t>
  </si>
  <si>
    <t>供养标准</t>
  </si>
  <si>
    <t>当月供养资金支出</t>
  </si>
  <si>
    <t>当月护理补贴发放金额</t>
  </si>
  <si>
    <t>全年供养资金累计支出</t>
  </si>
  <si>
    <t>集中供养</t>
  </si>
  <si>
    <t>分散供养</t>
  </si>
  <si>
    <t>本月新增人数</t>
  </si>
  <si>
    <t>本月核销人数</t>
  </si>
  <si>
    <t>集中供养资金</t>
  </si>
  <si>
    <t>分散供养资金</t>
  </si>
  <si>
    <t>自理对象</t>
  </si>
  <si>
    <t>失能对象</t>
  </si>
  <si>
    <t>半失能对象</t>
  </si>
  <si>
    <t>人数</t>
  </si>
  <si>
    <t>自理人员</t>
  </si>
  <si>
    <t>失能人员</t>
  </si>
  <si>
    <t>半失能人员</t>
  </si>
  <si>
    <t>已签订委托供养协议人员</t>
  </si>
  <si>
    <t>单位</t>
  </si>
  <si>
    <t>人</t>
  </si>
  <si>
    <t>元/月</t>
  </si>
  <si>
    <t>万元</t>
  </si>
  <si>
    <t>栏目</t>
  </si>
  <si>
    <t>东湖区</t>
  </si>
  <si>
    <t>西湖区</t>
  </si>
  <si>
    <t>青云谱区</t>
  </si>
  <si>
    <t>湾里</t>
  </si>
  <si>
    <t>青山湖区</t>
  </si>
  <si>
    <t>新建区</t>
  </si>
  <si>
    <t>南昌县</t>
  </si>
  <si>
    <t>安义县</t>
  </si>
  <si>
    <t>进贤</t>
  </si>
  <si>
    <t>红谷滩</t>
  </si>
  <si>
    <t>高新区</t>
  </si>
  <si>
    <t>经开区</t>
  </si>
  <si>
    <t>南昌合计</t>
  </si>
  <si>
    <t>说明：1.本表逻辑关系为：1=2+6；2=3+4+5；6=7+8+9；14=15+16；17=18+19+20；21=22+23。2.供养资金支出不包含物价补贴、护理补贴、生活补贴。</t>
  </si>
  <si>
    <t>南昌市2020年9月农村特困供养人员基本情况月报表</t>
  </si>
  <si>
    <t>填报单位：                                                                                                                                                                           2020 年  9  月 27 日</t>
  </si>
  <si>
    <t>农村特困供养总人数</t>
  </si>
  <si>
    <t>自理人员供养标准</t>
  </si>
  <si>
    <t>失能、半失能人员供养标准</t>
  </si>
  <si>
    <t>建档立卡已脱贫人数</t>
  </si>
  <si>
    <t>建档立卡未脱贫人数</t>
  </si>
  <si>
    <t>监测户</t>
  </si>
  <si>
    <t>边缘户</t>
  </si>
  <si>
    <t>新建</t>
  </si>
  <si>
    <t>安义</t>
  </si>
  <si>
    <t>南昌总计</t>
  </si>
  <si>
    <t>说明：1.本表逻辑关系为：1=2+6；2=3+4+5；6=7+8+9；11≥12+13+14+15；19=20+21+16；22=23++24+25；26=27+28。2.供养资金支出不包含物价补贴、护理补贴、生活补贴。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</si>
</sst>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0.0_);[Red]\(0.0\)"/>
    <numFmt numFmtId="178" formatCode="0.000_ "/>
    <numFmt numFmtId="179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4"/>
      <name val="方正小标宋简体"/>
      <family val="4"/>
    </font>
    <font>
      <b/>
      <u val="single"/>
      <sz val="24"/>
      <name val="方正小标宋简体"/>
      <family val="4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8" fillId="0" borderId="0">
      <alignment/>
      <protection/>
    </xf>
    <xf numFmtId="0" fontId="28" fillId="3" borderId="1" applyNumberFormat="0" applyAlignment="0" applyProtection="0"/>
    <xf numFmtId="44" fontId="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1" fontId="8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8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9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7" borderId="2" applyNumberFormat="0" applyFon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0" fillId="8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0" fillId="0" borderId="0">
      <alignment/>
      <protection/>
    </xf>
    <xf numFmtId="0" fontId="30" fillId="9" borderId="0" applyNumberFormat="0" applyBorder="0" applyAlignment="0" applyProtection="0"/>
    <xf numFmtId="0" fontId="35" fillId="0" borderId="4" applyNumberFormat="0" applyFill="0" applyAlignment="0" applyProtection="0"/>
    <xf numFmtId="0" fontId="30" fillId="10" borderId="0" applyNumberFormat="0" applyBorder="0" applyAlignment="0" applyProtection="0"/>
    <xf numFmtId="0" fontId="9" fillId="0" borderId="0">
      <alignment/>
      <protection/>
    </xf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8" fillId="0" borderId="0">
      <alignment/>
      <protection/>
    </xf>
    <xf numFmtId="0" fontId="27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0" fillId="0" borderId="0">
      <alignment/>
      <protection/>
    </xf>
    <xf numFmtId="0" fontId="44" fillId="0" borderId="8" applyNumberFormat="0" applyFill="0" applyAlignment="0" applyProtection="0"/>
    <xf numFmtId="0" fontId="19" fillId="15" borderId="0" applyProtection="0">
      <alignment/>
    </xf>
    <xf numFmtId="0" fontId="45" fillId="16" borderId="0" applyNumberFormat="0" applyBorder="0" applyAlignment="0" applyProtection="0"/>
    <xf numFmtId="0" fontId="8" fillId="0" borderId="0">
      <alignment/>
      <protection/>
    </xf>
    <xf numFmtId="0" fontId="27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24" borderId="0" applyNumberFormat="0" applyBorder="0" applyAlignment="0" applyProtection="0"/>
    <xf numFmtId="0" fontId="0" fillId="0" borderId="0" applyProtection="0">
      <alignment/>
    </xf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9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8" fillId="0" borderId="0">
      <alignment/>
      <protection/>
    </xf>
    <xf numFmtId="0" fontId="0" fillId="0" borderId="0" applyProtection="0">
      <alignment/>
    </xf>
    <xf numFmtId="176" fontId="0" fillId="0" borderId="0" applyProtection="0">
      <alignment/>
    </xf>
    <xf numFmtId="176" fontId="0" fillId="0" borderId="0" applyProtection="0">
      <alignment/>
    </xf>
    <xf numFmtId="0" fontId="0" fillId="0" borderId="0" applyProtection="0">
      <alignment/>
    </xf>
    <xf numFmtId="176" fontId="0" fillId="0" borderId="0" applyProtection="0">
      <alignment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73">
    <xf numFmtId="0" fontId="0" fillId="0" borderId="0" xfId="0" applyFont="1" applyAlignment="1">
      <alignment/>
    </xf>
    <xf numFmtId="0" fontId="0" fillId="0" borderId="0" xfId="222" applyNumberFormat="1" applyFont="1" applyFill="1" applyBorder="1" applyAlignment="1">
      <alignment horizontal="center" vertical="center" wrapText="1"/>
      <protection/>
    </xf>
    <xf numFmtId="0" fontId="2" fillId="0" borderId="0" xfId="222" applyNumberFormat="1" applyFont="1" applyFill="1" applyBorder="1" applyAlignment="1">
      <alignment horizontal="center" vertical="center" wrapText="1"/>
      <protection/>
    </xf>
    <xf numFmtId="0" fontId="2" fillId="0" borderId="0" xfId="222" applyNumberFormat="1" applyFont="1" applyFill="1" applyAlignment="1">
      <alignment horizontal="center" vertical="center" wrapText="1"/>
      <protection/>
    </xf>
    <xf numFmtId="0" fontId="2" fillId="0" borderId="0" xfId="222" applyNumberFormat="1" applyFont="1" applyFill="1" applyAlignment="1">
      <alignment horizontal="center" vertical="center" wrapText="1"/>
      <protection/>
    </xf>
    <xf numFmtId="0" fontId="2" fillId="0" borderId="0" xfId="222" applyNumberFormat="1" applyFont="1" applyFill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222" applyNumberFormat="1" applyFont="1" applyFill="1" applyBorder="1" applyAlignment="1">
      <alignment horizontal="center" vertical="center" wrapText="1"/>
      <protection/>
    </xf>
    <xf numFmtId="0" fontId="4" fillId="0" borderId="0" xfId="222" applyNumberFormat="1" applyFont="1" applyFill="1" applyBorder="1" applyAlignment="1">
      <alignment horizontal="center" vertical="center" wrapText="1"/>
      <protection/>
    </xf>
    <xf numFmtId="0" fontId="4" fillId="0" borderId="0" xfId="222" applyNumberFormat="1" applyFont="1" applyFill="1" applyBorder="1" applyAlignment="1">
      <alignment horizontal="center" vertical="center" wrapText="1"/>
      <protection/>
    </xf>
    <xf numFmtId="0" fontId="4" fillId="0" borderId="0" xfId="222" applyNumberFormat="1" applyFont="1" applyFill="1" applyBorder="1" applyAlignment="1">
      <alignment horizontal="center" vertical="center" wrapText="1"/>
      <protection/>
    </xf>
    <xf numFmtId="0" fontId="0" fillId="0" borderId="0" xfId="222" applyNumberFormat="1" applyFont="1" applyFill="1" applyBorder="1" applyAlignment="1">
      <alignment horizontal="left" vertical="center" wrapText="1"/>
      <protection/>
    </xf>
    <xf numFmtId="0" fontId="0" fillId="0" borderId="0" xfId="222" applyNumberFormat="1" applyFont="1" applyFill="1" applyBorder="1" applyAlignment="1">
      <alignment horizontal="left" vertical="center" wrapText="1"/>
      <protection/>
    </xf>
    <xf numFmtId="0" fontId="0" fillId="0" borderId="0" xfId="222" applyNumberFormat="1" applyFont="1" applyFill="1" applyBorder="1" applyAlignment="1">
      <alignment horizontal="left" vertical="center" wrapText="1"/>
      <protection/>
    </xf>
    <xf numFmtId="0" fontId="2" fillId="0" borderId="9" xfId="222" applyNumberFormat="1" applyFont="1" applyFill="1" applyBorder="1" applyAlignment="1">
      <alignment horizontal="center" vertical="center" wrapText="1"/>
      <protection/>
    </xf>
    <xf numFmtId="0" fontId="2" fillId="0" borderId="9" xfId="175" applyFont="1" applyBorder="1" applyAlignment="1">
      <alignment horizontal="center" vertical="center" wrapText="1"/>
      <protection/>
    </xf>
    <xf numFmtId="0" fontId="2" fillId="0" borderId="9" xfId="175" applyFont="1" applyFill="1" applyBorder="1" applyAlignment="1">
      <alignment horizontal="center" vertical="center" wrapText="1"/>
      <protection/>
    </xf>
    <xf numFmtId="0" fontId="2" fillId="0" borderId="9" xfId="175" applyFont="1" applyFill="1" applyBorder="1" applyAlignment="1">
      <alignment horizontal="center" vertical="center" wrapText="1"/>
      <protection/>
    </xf>
    <xf numFmtId="0" fontId="2" fillId="0" borderId="9" xfId="175" applyFont="1" applyFill="1" applyBorder="1" applyAlignment="1">
      <alignment horizontal="center" vertical="center" wrapText="1"/>
      <protection/>
    </xf>
    <xf numFmtId="0" fontId="2" fillId="0" borderId="9" xfId="222" applyNumberFormat="1" applyFont="1" applyFill="1" applyBorder="1" applyAlignment="1">
      <alignment horizontal="center" vertical="center" wrapText="1"/>
      <protection/>
    </xf>
    <xf numFmtId="0" fontId="2" fillId="0" borderId="10" xfId="222" applyNumberFormat="1" applyFont="1" applyFill="1" applyBorder="1" applyAlignment="1">
      <alignment horizontal="center" vertical="center" wrapText="1"/>
      <protection/>
    </xf>
    <xf numFmtId="0" fontId="2" fillId="33" borderId="10" xfId="175" applyFont="1" applyFill="1" applyBorder="1" applyAlignment="1">
      <alignment horizontal="center" vertical="center" wrapText="1"/>
      <protection/>
    </xf>
    <xf numFmtId="0" fontId="2" fillId="33" borderId="11" xfId="175" applyFont="1" applyFill="1" applyBorder="1" applyAlignment="1">
      <alignment horizontal="center" vertical="center" wrapText="1"/>
      <protection/>
    </xf>
    <xf numFmtId="0" fontId="2" fillId="33" borderId="10" xfId="175" applyFont="1" applyFill="1" applyBorder="1" applyAlignment="1">
      <alignment horizontal="center" vertical="center" wrapText="1"/>
      <protection/>
    </xf>
    <xf numFmtId="0" fontId="2" fillId="33" borderId="9" xfId="222" applyNumberFormat="1" applyFont="1" applyFill="1" applyBorder="1" applyAlignment="1">
      <alignment horizontal="center" vertical="center" wrapText="1"/>
      <protection/>
    </xf>
    <xf numFmtId="0" fontId="2" fillId="33" borderId="9" xfId="222" applyNumberFormat="1" applyFont="1" applyFill="1" applyBorder="1" applyAlignment="1">
      <alignment horizontal="center" vertical="center" wrapText="1"/>
      <protection/>
    </xf>
    <xf numFmtId="0" fontId="2" fillId="0" borderId="9" xfId="222" applyNumberFormat="1" applyFont="1" applyFill="1" applyBorder="1" applyAlignment="1">
      <alignment horizontal="center" vertical="center" wrapText="1"/>
      <protection/>
    </xf>
    <xf numFmtId="0" fontId="2" fillId="33" borderId="9" xfId="222" applyNumberFormat="1" applyFont="1" applyFill="1" applyBorder="1" applyAlignment="1">
      <alignment horizontal="center" vertical="center" wrapText="1"/>
      <protection/>
    </xf>
    <xf numFmtId="0" fontId="2" fillId="0" borderId="9" xfId="222" applyNumberFormat="1" applyFont="1" applyFill="1" applyBorder="1" applyAlignment="1">
      <alignment horizontal="center" vertical="center" wrapText="1"/>
      <protection/>
    </xf>
    <xf numFmtId="0" fontId="2" fillId="33" borderId="9" xfId="222" applyNumberFormat="1" applyFont="1" applyFill="1" applyBorder="1" applyAlignment="1">
      <alignment horizontal="center" vertical="center" wrapText="1"/>
      <protection/>
    </xf>
    <xf numFmtId="0" fontId="2" fillId="33" borderId="9" xfId="222" applyNumberFormat="1" applyFont="1" applyFill="1" applyBorder="1" applyAlignment="1">
      <alignment horizontal="center" vertical="center" wrapText="1"/>
      <protection/>
    </xf>
    <xf numFmtId="0" fontId="2" fillId="0" borderId="9" xfId="222" applyNumberFormat="1" applyFont="1" applyFill="1" applyBorder="1" applyAlignment="1">
      <alignment horizontal="center" vertical="center" wrapText="1"/>
      <protection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2" xfId="175" applyFont="1" applyFill="1" applyBorder="1" applyAlignment="1">
      <alignment horizontal="center" vertical="center" wrapText="1"/>
      <protection/>
    </xf>
    <xf numFmtId="0" fontId="2" fillId="0" borderId="13" xfId="175" applyFont="1" applyFill="1" applyBorder="1" applyAlignment="1">
      <alignment horizontal="center" vertical="center" wrapText="1"/>
      <protection/>
    </xf>
    <xf numFmtId="0" fontId="2" fillId="0" borderId="14" xfId="175" applyFont="1" applyFill="1" applyBorder="1" applyAlignment="1">
      <alignment horizontal="center" vertical="center" wrapText="1"/>
      <protection/>
    </xf>
    <xf numFmtId="0" fontId="2" fillId="0" borderId="9" xfId="222" applyNumberFormat="1" applyFont="1" applyFill="1" applyBorder="1" applyAlignment="1">
      <alignment horizontal="center" vertical="center" wrapText="1"/>
      <protection/>
    </xf>
    <xf numFmtId="0" fontId="2" fillId="0" borderId="10" xfId="175" applyFont="1" applyFill="1" applyBorder="1" applyAlignment="1">
      <alignment horizontal="center" vertical="center" wrapText="1"/>
      <protection/>
    </xf>
    <xf numFmtId="0" fontId="2" fillId="0" borderId="10" xfId="175" applyFont="1" applyFill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2" fillId="0" borderId="15" xfId="175" applyFont="1" applyBorder="1" applyAlignment="1">
      <alignment horizontal="center" vertical="center" wrapText="1"/>
      <protection/>
    </xf>
    <xf numFmtId="0" fontId="5" fillId="0" borderId="9" xfId="183" applyNumberFormat="1" applyFont="1" applyFill="1" applyBorder="1" applyAlignment="1">
      <alignment horizontal="center" vertical="center" wrapText="1"/>
      <protection/>
    </xf>
    <xf numFmtId="0" fontId="5" fillId="0" borderId="9" xfId="183" applyNumberFormat="1" applyFont="1" applyFill="1" applyBorder="1" applyAlignment="1">
      <alignment horizontal="center" vertical="center" wrapText="1"/>
      <protection/>
    </xf>
    <xf numFmtId="0" fontId="5" fillId="0" borderId="9" xfId="183" applyNumberFormat="1" applyFont="1" applyFill="1" applyBorder="1" applyAlignment="1">
      <alignment horizontal="center" vertical="center" wrapText="1"/>
      <protection/>
    </xf>
    <xf numFmtId="0" fontId="2" fillId="0" borderId="10" xfId="175" applyFont="1" applyBorder="1" applyAlignment="1">
      <alignment horizontal="center" vertical="center" wrapText="1"/>
      <protection/>
    </xf>
    <xf numFmtId="0" fontId="2" fillId="0" borderId="16" xfId="175" applyFont="1" applyBorder="1" applyAlignment="1">
      <alignment horizontal="center" vertical="center" wrapText="1"/>
      <protection/>
    </xf>
    <xf numFmtId="0" fontId="6" fillId="0" borderId="11" xfId="183" applyNumberFormat="1" applyFont="1" applyFill="1" applyBorder="1" applyAlignment="1">
      <alignment horizontal="center" vertical="center" wrapText="1"/>
      <protection/>
    </xf>
    <xf numFmtId="177" fontId="2" fillId="0" borderId="9" xfId="222" applyNumberFormat="1" applyFont="1" applyFill="1" applyBorder="1" applyAlignment="1">
      <alignment horizontal="center" vertical="center" wrapText="1"/>
      <protection/>
    </xf>
    <xf numFmtId="177" fontId="2" fillId="0" borderId="9" xfId="222" applyNumberFormat="1" applyFont="1" applyFill="1" applyBorder="1" applyAlignment="1">
      <alignment horizontal="center" vertical="center" wrapText="1"/>
      <protection/>
    </xf>
    <xf numFmtId="177" fontId="2" fillId="0" borderId="9" xfId="222" applyNumberFormat="1" applyFont="1" applyFill="1" applyBorder="1" applyAlignment="1">
      <alignment horizontal="center" vertical="center" wrapText="1"/>
      <protection/>
    </xf>
    <xf numFmtId="178" fontId="2" fillId="0" borderId="9" xfId="222" applyNumberFormat="1" applyFont="1" applyFill="1" applyBorder="1" applyAlignment="1">
      <alignment horizontal="center" vertical="center" wrapText="1"/>
      <protection/>
    </xf>
    <xf numFmtId="0" fontId="2" fillId="33" borderId="10" xfId="222" applyNumberFormat="1" applyFont="1" applyFill="1" applyBorder="1" applyAlignment="1">
      <alignment horizontal="center" vertical="center" wrapText="1"/>
      <protection/>
    </xf>
    <xf numFmtId="0" fontId="2" fillId="33" borderId="10" xfId="222" applyNumberFormat="1" applyFont="1" applyFill="1" applyBorder="1" applyAlignment="1">
      <alignment horizontal="center" vertical="center" wrapText="1"/>
      <protection/>
    </xf>
    <xf numFmtId="0" fontId="2" fillId="33" borderId="11" xfId="222" applyNumberFormat="1" applyFont="1" applyFill="1" applyBorder="1" applyAlignment="1">
      <alignment horizontal="center" vertical="center" wrapText="1"/>
      <protection/>
    </xf>
    <xf numFmtId="0" fontId="2" fillId="33" borderId="11" xfId="222" applyNumberFormat="1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179" fontId="2" fillId="33" borderId="11" xfId="222" applyNumberFormat="1" applyFont="1" applyFill="1" applyBorder="1" applyAlignment="1">
      <alignment horizontal="center" vertical="center" wrapText="1"/>
      <protection/>
    </xf>
    <xf numFmtId="179" fontId="2" fillId="33" borderId="11" xfId="222" applyNumberFormat="1" applyFont="1" applyFill="1" applyBorder="1" applyAlignment="1">
      <alignment horizontal="center" vertical="center" wrapText="1"/>
      <protection/>
    </xf>
    <xf numFmtId="179" fontId="2" fillId="33" borderId="9" xfId="222" applyNumberFormat="1" applyFont="1" applyFill="1" applyBorder="1" applyAlignment="1">
      <alignment horizontal="center" vertical="center" wrapText="1"/>
      <protection/>
    </xf>
    <xf numFmtId="0" fontId="2" fillId="0" borderId="11" xfId="222" applyNumberFormat="1" applyFont="1" applyFill="1" applyBorder="1" applyAlignment="1">
      <alignment horizontal="center" vertical="center" wrapText="1"/>
      <protection/>
    </xf>
    <xf numFmtId="0" fontId="2" fillId="0" borderId="17" xfId="222" applyNumberFormat="1" applyFont="1" applyFill="1" applyBorder="1" applyAlignment="1">
      <alignment horizontal="center" vertical="center" wrapText="1"/>
      <protection/>
    </xf>
    <xf numFmtId="0" fontId="2" fillId="0" borderId="18" xfId="22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Alignment="1">
      <alignment/>
    </xf>
  </cellXfs>
  <cellStyles count="233">
    <cellStyle name="Normal" xfId="0"/>
    <cellStyle name="Currency [0]" xfId="15"/>
    <cellStyle name="常规_城市_91" xfId="16"/>
    <cellStyle name="常规_城市_86" xfId="17"/>
    <cellStyle name="常规_城市_24" xfId="18"/>
    <cellStyle name="常规_城市_19" xfId="19"/>
    <cellStyle name="20% - 强调文字颜色 3" xfId="20"/>
    <cellStyle name="常规_Sheet1_城市_1" xfId="21"/>
    <cellStyle name="输入" xfId="22"/>
    <cellStyle name="Currency" xfId="23"/>
    <cellStyle name="常规_城市_73" xfId="24"/>
    <cellStyle name="常规_城市_68" xfId="25"/>
    <cellStyle name="Comma [0]" xfId="26"/>
    <cellStyle name="40% - 强调文字颜色 3" xfId="27"/>
    <cellStyle name="差" xfId="28"/>
    <cellStyle name="Comma" xfId="29"/>
    <cellStyle name="60% - 强调文字颜色 3" xfId="30"/>
    <cellStyle name="Hyperlink" xfId="31"/>
    <cellStyle name="常规_城市_20" xfId="32"/>
    <cellStyle name="常规_城市_15" xfId="33"/>
    <cellStyle name="常规_Sheet2_7" xfId="34"/>
    <cellStyle name="Percent" xfId="35"/>
    <cellStyle name="Followed Hyperlink" xfId="36"/>
    <cellStyle name="常规_Sheet1_7" xfId="37"/>
    <cellStyle name="注释" xfId="38"/>
    <cellStyle name="常规 6" xfId="39"/>
    <cellStyle name="常规_Sheet2_10" xfId="40"/>
    <cellStyle name="常规_城市_63" xfId="41"/>
    <cellStyle name="警告文本" xfId="42"/>
    <cellStyle name="常规_城市_58" xfId="43"/>
    <cellStyle name="60% - 强调文字颜色 2" xfId="44"/>
    <cellStyle name="常规_城市_9" xfId="45"/>
    <cellStyle name="标题 4" xfId="46"/>
    <cellStyle name="常规_城市_10" xfId="47"/>
    <cellStyle name="标题" xfId="48"/>
    <cellStyle name="解释性文本" xfId="49"/>
    <cellStyle name="标题 1" xfId="50"/>
    <cellStyle name="标题 2" xfId="51"/>
    <cellStyle name="常规_城市_8" xfId="52"/>
    <cellStyle name="60% - 强调文字颜色 1" xfId="53"/>
    <cellStyle name="标题 3" xfId="54"/>
    <cellStyle name="60% - 强调文字颜色 4" xfId="55"/>
    <cellStyle name="常规_Sheet1_14" xfId="56"/>
    <cellStyle name="输出" xfId="57"/>
    <cellStyle name="计算" xfId="58"/>
    <cellStyle name="检查单元格" xfId="59"/>
    <cellStyle name="常规_Sheet1_城市_4" xfId="60"/>
    <cellStyle name="20% - 强调文字颜色 6" xfId="61"/>
    <cellStyle name="常规_城市_32" xfId="62"/>
    <cellStyle name="常规_城市_27" xfId="63"/>
    <cellStyle name="强调文字颜色 2" xfId="64"/>
    <cellStyle name="链接单元格" xfId="65"/>
    <cellStyle name="常规_农村_3" xfId="66"/>
    <cellStyle name="汇总" xfId="67"/>
    <cellStyle name="好" xfId="68"/>
    <cellStyle name="适中" xfId="69"/>
    <cellStyle name="常规_Sheet1_城市_3" xfId="70"/>
    <cellStyle name="20% - 强调文字颜色 5" xfId="71"/>
    <cellStyle name="常规_城市_31" xfId="72"/>
    <cellStyle name="常规_城市_26" xfId="73"/>
    <cellStyle name="强调文字颜色 1" xfId="74"/>
    <cellStyle name="20% - 强调文字颜色 1" xfId="75"/>
    <cellStyle name="40% - 强调文字颜色 1" xfId="76"/>
    <cellStyle name="20% - 强调文字颜色 2" xfId="77"/>
    <cellStyle name="40% - 强调文字颜色 2" xfId="78"/>
    <cellStyle name="常规_城市_33" xfId="79"/>
    <cellStyle name="常规_城市_28" xfId="80"/>
    <cellStyle name="强调文字颜色 3" xfId="81"/>
    <cellStyle name="常规_城市_29" xfId="82"/>
    <cellStyle name="常规_城市_34" xfId="83"/>
    <cellStyle name="强调文字颜色 4" xfId="84"/>
    <cellStyle name="常规_Sheet1_城市_2" xfId="85"/>
    <cellStyle name="20% - 强调文字颜色 4" xfId="86"/>
    <cellStyle name="40% - 强调文字颜色 4" xfId="87"/>
    <cellStyle name="常规_城市_40" xfId="88"/>
    <cellStyle name="常规_城市_35" xfId="89"/>
    <cellStyle name="强调文字颜色 5" xfId="90"/>
    <cellStyle name="40% - 强调文字颜色 5" xfId="91"/>
    <cellStyle name="60% - 强调文字颜色 5" xfId="92"/>
    <cellStyle name="常规_城市_41" xfId="93"/>
    <cellStyle name="常规_城市_36" xfId="94"/>
    <cellStyle name="强调文字颜色 6" xfId="95"/>
    <cellStyle name="40% - 强调文字颜色 6" xfId="96"/>
    <cellStyle name="60% - 强调文字颜色 6" xfId="97"/>
    <cellStyle name="常规_Sheet2_9" xfId="98"/>
    <cellStyle name="常规_城市_17" xfId="99"/>
    <cellStyle name="常规_城市_22" xfId="100"/>
    <cellStyle name="常规_城市_18" xfId="101"/>
    <cellStyle name="常规_城市_23" xfId="102"/>
    <cellStyle name="常规_城市_25" xfId="103"/>
    <cellStyle name="常规_城市_30" xfId="104"/>
    <cellStyle name="常规_Sheet2_8" xfId="105"/>
    <cellStyle name="常规_城市_16" xfId="106"/>
    <cellStyle name="常规_城市_21" xfId="107"/>
    <cellStyle name="货币[0]_Sheet2" xfId="108"/>
    <cellStyle name="常规_Sheet1_城市_5" xfId="109"/>
    <cellStyle name="常规_Sheet1_城市_6" xfId="110"/>
    <cellStyle name="常规_Sheet1_城市_7" xfId="111"/>
    <cellStyle name="常规_Sheet1_城市_8" xfId="112"/>
    <cellStyle name="常规_Sheet1_Sheet2" xfId="113"/>
    <cellStyle name="常规_城市_42" xfId="114"/>
    <cellStyle name="常规_城市_37" xfId="115"/>
    <cellStyle name="常规_城市_43" xfId="116"/>
    <cellStyle name="常规_城市_38" xfId="117"/>
    <cellStyle name="常规_城市_44" xfId="118"/>
    <cellStyle name="常规_城市_39" xfId="119"/>
    <cellStyle name="常规 2" xfId="120"/>
    <cellStyle name="常规_城市_50" xfId="121"/>
    <cellStyle name="常规_城市_45" xfId="122"/>
    <cellStyle name="常规 3" xfId="123"/>
    <cellStyle name="常规_城市_1" xfId="124"/>
    <cellStyle name="常规_城市_51" xfId="125"/>
    <cellStyle name="常规_城市_46" xfId="126"/>
    <cellStyle name="常规 4" xfId="127"/>
    <cellStyle name="常规_城市_2" xfId="128"/>
    <cellStyle name="常规_农村" xfId="129"/>
    <cellStyle name="常规_城市_52" xfId="130"/>
    <cellStyle name="常规_城市_47" xfId="131"/>
    <cellStyle name="常规_城市_3" xfId="132"/>
    <cellStyle name="常规 12_城市_1" xfId="133"/>
    <cellStyle name="常规_城市_53" xfId="134"/>
    <cellStyle name="常规_城市_48" xfId="135"/>
    <cellStyle name="常规_城市_4" xfId="136"/>
    <cellStyle name="常规 7" xfId="137"/>
    <cellStyle name="常规_Sheet2_11" xfId="138"/>
    <cellStyle name="常规_城市_54" xfId="139"/>
    <cellStyle name="常规_城市_49" xfId="140"/>
    <cellStyle name="常规_城市_5" xfId="141"/>
    <cellStyle name="常规_城市_60" xfId="142"/>
    <cellStyle name="常规_城市_55" xfId="143"/>
    <cellStyle name="常规_城市_6" xfId="144"/>
    <cellStyle name="常规_Sheet2_12" xfId="145"/>
    <cellStyle name="常规_城市_61" xfId="146"/>
    <cellStyle name="常规_城市_56" xfId="147"/>
    <cellStyle name="常规_城市_7" xfId="148"/>
    <cellStyle name="常规_Sheet2_13" xfId="149"/>
    <cellStyle name="常规_Sheet1_10" xfId="150"/>
    <cellStyle name="常规 76" xfId="151"/>
    <cellStyle name="常规_Sheet1 (8)" xfId="152"/>
    <cellStyle name="常规_Sheet1_11" xfId="153"/>
    <cellStyle name="常规_城市_62" xfId="154"/>
    <cellStyle name="常规_城市_57" xfId="155"/>
    <cellStyle name="常规_Sheet2_14" xfId="156"/>
    <cellStyle name="常规_Sheet1_12" xfId="157"/>
    <cellStyle name="常规_城市_64" xfId="158"/>
    <cellStyle name="常规_城市_59" xfId="159"/>
    <cellStyle name="常规_Sheet1_13" xfId="160"/>
    <cellStyle name="常规_城市_70" xfId="161"/>
    <cellStyle name="常规_城市_65" xfId="162"/>
    <cellStyle name="常规_城市_71" xfId="163"/>
    <cellStyle name="常规_城市_66" xfId="164"/>
    <cellStyle name="常规_Sheet1_15" xfId="165"/>
    <cellStyle name="常规_城市_67" xfId="166"/>
    <cellStyle name="常规_城市_72" xfId="167"/>
    <cellStyle name="常规_Sheet1_16" xfId="168"/>
    <cellStyle name="常规_农村_1" xfId="169"/>
    <cellStyle name="常规_城市_74" xfId="170"/>
    <cellStyle name="常规_城市_69" xfId="171"/>
    <cellStyle name="常规_Sheet1" xfId="172"/>
    <cellStyle name="常规_农村_2" xfId="173"/>
    <cellStyle name="常规_城市_80" xfId="174"/>
    <cellStyle name="常规_城市_75" xfId="175"/>
    <cellStyle name="常规 3_城市_1" xfId="176"/>
    <cellStyle name="常规_Sheet2" xfId="177"/>
    <cellStyle name="常规_城市_81" xfId="178"/>
    <cellStyle name="常规_城市_76" xfId="179"/>
    <cellStyle name="常规 3_城市_2" xfId="180"/>
    <cellStyle name="常规_农村_4" xfId="181"/>
    <cellStyle name="常规_城市_82" xfId="182"/>
    <cellStyle name="常规_城市_77" xfId="183"/>
    <cellStyle name="常规_农村_5" xfId="184"/>
    <cellStyle name="常规_城市_83" xfId="185"/>
    <cellStyle name="常规_城市_78" xfId="186"/>
    <cellStyle name="常规_Sheet1_1" xfId="187"/>
    <cellStyle name="常规_农村_6" xfId="188"/>
    <cellStyle name="常规_城市_84" xfId="189"/>
    <cellStyle name="常规_城市_79" xfId="190"/>
    <cellStyle name="常规 3_城市" xfId="191"/>
    <cellStyle name="常规_Sheet1_2" xfId="192"/>
    <cellStyle name="gcd" xfId="193"/>
    <cellStyle name="常规_农村_7" xfId="194"/>
    <cellStyle name="常规_城市_85" xfId="195"/>
    <cellStyle name="常规_城市_90" xfId="196"/>
    <cellStyle name="常规_Sheet1_3" xfId="197"/>
    <cellStyle name="货币[0]_城市" xfId="198"/>
    <cellStyle name="常规_农村_8" xfId="199"/>
    <cellStyle name="常规_Sheet1_4" xfId="200"/>
    <cellStyle name="常规_农村_9" xfId="201"/>
    <cellStyle name="常规_城市_92" xfId="202"/>
    <cellStyle name="常规_城市_87" xfId="203"/>
    <cellStyle name="常规_Sheet1_5" xfId="204"/>
    <cellStyle name="常规_城市_93" xfId="205"/>
    <cellStyle name="常规_城市_88" xfId="206"/>
    <cellStyle name="常规_Sheet1_6" xfId="207"/>
    <cellStyle name="常规_城市_94" xfId="208"/>
    <cellStyle name="常规_城市_89" xfId="209"/>
    <cellStyle name="常规 2_Sheet1" xfId="210"/>
    <cellStyle name="常规 2_Sheet2" xfId="211"/>
    <cellStyle name="常规_Sheet1_8" xfId="212"/>
    <cellStyle name="常规_Sheet1_9" xfId="213"/>
    <cellStyle name="常规_城市_76_城市" xfId="214"/>
    <cellStyle name="常规 12" xfId="215"/>
    <cellStyle name="常规_Sheet1_2011年7月农村低保月报表" xfId="216"/>
    <cellStyle name="常规 12_城市" xfId="217"/>
    <cellStyle name="货币[0]_城市_1" xfId="218"/>
    <cellStyle name="货币[0]_城市_2" xfId="219"/>
    <cellStyle name="常规_Sheet1_城市" xfId="220"/>
    <cellStyle name="货币[0]_城市_3" xfId="221"/>
    <cellStyle name="常规_Sheet2_1" xfId="222"/>
    <cellStyle name="常规_城市" xfId="223"/>
    <cellStyle name="_ET_STYLE_NoName_00_" xfId="224"/>
    <cellStyle name="常规_Sheet2_2" xfId="225"/>
    <cellStyle name="常规_Sheet2_3" xfId="226"/>
    <cellStyle name="常规_城市_11" xfId="227"/>
    <cellStyle name="常规_农村_10" xfId="228"/>
    <cellStyle name="常规_Sheet2_4" xfId="229"/>
    <cellStyle name="常规_城市_12" xfId="230"/>
    <cellStyle name="常规_农村_11" xfId="231"/>
    <cellStyle name="常规_Sheet2_5" xfId="232"/>
    <cellStyle name="常规_城市_13" xfId="233"/>
    <cellStyle name="常规_农村_12" xfId="234"/>
    <cellStyle name="常规_Sheet2_6" xfId="235"/>
    <cellStyle name="常规_城市_14" xfId="236"/>
    <cellStyle name="常规_农村_13" xfId="237"/>
    <cellStyle name="常规_Sheet2_1 2" xfId="238"/>
    <cellStyle name="常规 5" xfId="239"/>
    <cellStyle name="常规 10" xfId="240"/>
    <cellStyle name="常规 2 2" xfId="241"/>
    <cellStyle name="常规 11" xfId="242"/>
    <cellStyle name="常规 2 6" xfId="243"/>
    <cellStyle name="常规 15" xfId="244"/>
    <cellStyle name="常规 16" xfId="245"/>
    <cellStyle name="常规 76 8" xfId="2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tabSelected="1" workbookViewId="0" topLeftCell="A1">
      <pane xSplit="1" topLeftCell="B1" activePane="topRight" state="frozen"/>
      <selection pane="topRight" activeCell="A1" sqref="A1:X1"/>
    </sheetView>
  </sheetViews>
  <sheetFormatPr defaultColWidth="9.00390625" defaultRowHeight="14.25" customHeight="1"/>
  <cols>
    <col min="1" max="1" width="10.25390625" style="0" customWidth="1"/>
    <col min="2" max="2" width="9.25390625" style="0" customWidth="1"/>
    <col min="3" max="6" width="7.375" style="0" hidden="1" customWidth="1"/>
    <col min="7" max="7" width="7.375" style="7" hidden="1" customWidth="1"/>
    <col min="8" max="11" width="7.375" style="0" hidden="1" customWidth="1"/>
    <col min="12" max="13" width="7.375" style="0" customWidth="1"/>
    <col min="14" max="14" width="6.875" style="0" customWidth="1"/>
    <col min="15" max="19" width="10.625" style="0" customWidth="1"/>
    <col min="20" max="20" width="9.50390625" style="0" customWidth="1"/>
    <col min="21" max="21" width="10.625" style="0" customWidth="1"/>
    <col min="22" max="22" width="12.125" style="0" customWidth="1"/>
    <col min="23" max="24" width="10.625" style="0" customWidth="1"/>
    <col min="25" max="25" width="27.875" style="0" customWidth="1"/>
  </cols>
  <sheetData>
    <row r="1" spans="1:24" s="1" customFormat="1" ht="35.25" customHeight="1">
      <c r="A1" s="8" t="s">
        <v>0</v>
      </c>
      <c r="B1" s="9"/>
      <c r="C1" s="9"/>
      <c r="D1" s="9"/>
      <c r="E1" s="9"/>
      <c r="F1" s="9"/>
      <c r="G1" s="11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s="1" customFormat="1" ht="37.5" customHeight="1">
      <c r="A2" s="12" t="s">
        <v>1</v>
      </c>
      <c r="B2" s="12"/>
      <c r="C2" s="12"/>
      <c r="D2" s="12"/>
      <c r="E2" s="12"/>
      <c r="F2" s="12"/>
      <c r="G2" s="14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s="2" customFormat="1" ht="17.25" customHeight="1">
      <c r="A3" s="15" t="s">
        <v>2</v>
      </c>
      <c r="B3" s="15" t="s">
        <v>3</v>
      </c>
      <c r="C3" s="15" t="s">
        <v>4</v>
      </c>
      <c r="D3" s="15"/>
      <c r="E3" s="15"/>
      <c r="F3" s="15"/>
      <c r="G3" s="20"/>
      <c r="H3" s="15"/>
      <c r="I3" s="15"/>
      <c r="J3" s="15"/>
      <c r="K3" s="15"/>
      <c r="L3" s="15" t="s">
        <v>5</v>
      </c>
      <c r="M3" s="15"/>
      <c r="N3" s="15" t="s">
        <v>6</v>
      </c>
      <c r="O3" s="15" t="s">
        <v>7</v>
      </c>
      <c r="P3" s="15" t="s">
        <v>4</v>
      </c>
      <c r="Q3" s="15"/>
      <c r="R3" s="46" t="s">
        <v>8</v>
      </c>
      <c r="S3" s="46" t="s">
        <v>4</v>
      </c>
      <c r="T3" s="47"/>
      <c r="U3" s="47"/>
      <c r="V3" s="67" t="s">
        <v>9</v>
      </c>
      <c r="W3" s="15" t="s">
        <v>4</v>
      </c>
      <c r="X3" s="15"/>
    </row>
    <row r="4" spans="1:24" s="2" customFormat="1" ht="19.5" customHeight="1">
      <c r="A4" s="15"/>
      <c r="B4" s="15"/>
      <c r="C4" s="15" t="s">
        <v>10</v>
      </c>
      <c r="D4" s="15"/>
      <c r="E4" s="15"/>
      <c r="F4" s="15"/>
      <c r="G4" s="20" t="s">
        <v>11</v>
      </c>
      <c r="H4" s="15"/>
      <c r="I4" s="15"/>
      <c r="J4" s="15"/>
      <c r="K4" s="15"/>
      <c r="L4" s="15" t="s">
        <v>12</v>
      </c>
      <c r="M4" s="15" t="s">
        <v>13</v>
      </c>
      <c r="N4" s="15"/>
      <c r="O4" s="15"/>
      <c r="P4" s="15" t="s">
        <v>14</v>
      </c>
      <c r="Q4" s="15" t="s">
        <v>15</v>
      </c>
      <c r="R4" s="47"/>
      <c r="S4" s="46" t="s">
        <v>16</v>
      </c>
      <c r="T4" s="46" t="s">
        <v>17</v>
      </c>
      <c r="U4" s="46" t="s">
        <v>18</v>
      </c>
      <c r="V4" s="68"/>
      <c r="W4" s="15" t="s">
        <v>14</v>
      </c>
      <c r="X4" s="15" t="s">
        <v>15</v>
      </c>
    </row>
    <row r="5" spans="1:24" s="2" customFormat="1" ht="73.5" customHeight="1">
      <c r="A5" s="15"/>
      <c r="B5" s="15"/>
      <c r="C5" s="15" t="s">
        <v>19</v>
      </c>
      <c r="D5" s="15" t="s">
        <v>20</v>
      </c>
      <c r="E5" s="15" t="s">
        <v>21</v>
      </c>
      <c r="F5" s="15" t="s">
        <v>22</v>
      </c>
      <c r="G5" s="20" t="s">
        <v>19</v>
      </c>
      <c r="H5" s="15" t="s">
        <v>20</v>
      </c>
      <c r="I5" s="15" t="s">
        <v>21</v>
      </c>
      <c r="J5" s="15" t="s">
        <v>22</v>
      </c>
      <c r="K5" s="15" t="s">
        <v>23</v>
      </c>
      <c r="L5" s="15"/>
      <c r="M5" s="15"/>
      <c r="N5" s="15"/>
      <c r="O5" s="15"/>
      <c r="P5" s="15"/>
      <c r="Q5" s="15"/>
      <c r="R5" s="47"/>
      <c r="S5" s="48"/>
      <c r="T5" s="48"/>
      <c r="U5" s="48"/>
      <c r="V5" s="69"/>
      <c r="W5" s="15"/>
      <c r="X5" s="15"/>
    </row>
    <row r="6" spans="1:24" s="2" customFormat="1" ht="25.5" customHeight="1">
      <c r="A6" s="15" t="s">
        <v>24</v>
      </c>
      <c r="B6" s="15" t="s">
        <v>25</v>
      </c>
      <c r="C6" s="15" t="s">
        <v>25</v>
      </c>
      <c r="D6" s="15" t="s">
        <v>25</v>
      </c>
      <c r="E6" s="15" t="s">
        <v>25</v>
      </c>
      <c r="F6" s="15" t="s">
        <v>25</v>
      </c>
      <c r="G6" s="20" t="s">
        <v>25</v>
      </c>
      <c r="H6" s="15" t="s">
        <v>25</v>
      </c>
      <c r="I6" s="15" t="s">
        <v>25</v>
      </c>
      <c r="J6" s="15" t="s">
        <v>25</v>
      </c>
      <c r="K6" s="15" t="s">
        <v>25</v>
      </c>
      <c r="L6" s="15" t="s">
        <v>25</v>
      </c>
      <c r="M6" s="15" t="s">
        <v>25</v>
      </c>
      <c r="N6" s="15" t="s">
        <v>26</v>
      </c>
      <c r="O6" s="15" t="s">
        <v>27</v>
      </c>
      <c r="P6" s="15" t="s">
        <v>27</v>
      </c>
      <c r="Q6" s="15" t="s">
        <v>27</v>
      </c>
      <c r="R6" s="51" t="s">
        <v>27</v>
      </c>
      <c r="S6" s="51" t="s">
        <v>27</v>
      </c>
      <c r="T6" s="51" t="s">
        <v>27</v>
      </c>
      <c r="U6" s="51" t="s">
        <v>27</v>
      </c>
      <c r="V6" s="15" t="s">
        <v>27</v>
      </c>
      <c r="W6" s="15" t="s">
        <v>27</v>
      </c>
      <c r="X6" s="15" t="s">
        <v>27</v>
      </c>
    </row>
    <row r="7" spans="1:24" s="2" customFormat="1" ht="18" customHeight="1">
      <c r="A7" s="56" t="s">
        <v>28</v>
      </c>
      <c r="B7" s="56">
        <v>1</v>
      </c>
      <c r="C7" s="56">
        <v>2</v>
      </c>
      <c r="D7" s="56">
        <v>3</v>
      </c>
      <c r="E7" s="56">
        <v>4</v>
      </c>
      <c r="F7" s="56">
        <v>5</v>
      </c>
      <c r="G7" s="57">
        <v>6</v>
      </c>
      <c r="H7" s="56">
        <v>7</v>
      </c>
      <c r="I7" s="56">
        <v>8</v>
      </c>
      <c r="J7" s="56">
        <v>9</v>
      </c>
      <c r="K7" s="56">
        <v>10</v>
      </c>
      <c r="L7" s="56">
        <v>11</v>
      </c>
      <c r="M7" s="56">
        <v>12</v>
      </c>
      <c r="N7" s="56">
        <v>13</v>
      </c>
      <c r="O7" s="25">
        <v>14</v>
      </c>
      <c r="P7" s="56">
        <v>15</v>
      </c>
      <c r="Q7" s="56">
        <v>16</v>
      </c>
      <c r="R7" s="57">
        <v>17</v>
      </c>
      <c r="S7" s="56">
        <v>18</v>
      </c>
      <c r="T7" s="56">
        <v>19</v>
      </c>
      <c r="U7" s="56">
        <v>20</v>
      </c>
      <c r="V7" s="56">
        <v>21</v>
      </c>
      <c r="W7" s="56">
        <v>22</v>
      </c>
      <c r="X7" s="56">
        <v>23</v>
      </c>
    </row>
    <row r="8" spans="1:26" s="3" customFormat="1" ht="22.5" customHeight="1">
      <c r="A8" s="58" t="s">
        <v>29</v>
      </c>
      <c r="B8" s="58">
        <v>95</v>
      </c>
      <c r="C8" s="58">
        <v>41</v>
      </c>
      <c r="D8" s="58">
        <v>6</v>
      </c>
      <c r="E8" s="58">
        <v>30</v>
      </c>
      <c r="F8" s="58">
        <v>5</v>
      </c>
      <c r="G8" s="58">
        <v>54</v>
      </c>
      <c r="H8" s="58">
        <v>35</v>
      </c>
      <c r="I8" s="58">
        <v>8</v>
      </c>
      <c r="J8" s="58">
        <v>11</v>
      </c>
      <c r="K8" s="58">
        <v>54</v>
      </c>
      <c r="L8" s="58">
        <v>0</v>
      </c>
      <c r="M8" s="58">
        <v>1</v>
      </c>
      <c r="N8" s="58">
        <v>955</v>
      </c>
      <c r="O8" s="28">
        <f>P8+Q8</f>
        <v>9.08</v>
      </c>
      <c r="P8" s="58">
        <v>3.92</v>
      </c>
      <c r="Q8" s="58">
        <v>5.16</v>
      </c>
      <c r="R8" s="59">
        <f>S8+T8+U8</f>
        <v>6.0600000000000005</v>
      </c>
      <c r="S8" s="58">
        <v>0.29</v>
      </c>
      <c r="T8" s="58">
        <v>5.23</v>
      </c>
      <c r="U8" s="58">
        <v>0.54</v>
      </c>
      <c r="V8" s="58">
        <v>79.97</v>
      </c>
      <c r="W8" s="58">
        <v>34.6</v>
      </c>
      <c r="X8" s="58">
        <v>45.37</v>
      </c>
      <c r="Y8" s="70"/>
      <c r="Z8" s="71"/>
    </row>
    <row r="9" spans="1:25" s="3" customFormat="1" ht="22.5" customHeight="1">
      <c r="A9" s="59" t="s">
        <v>30</v>
      </c>
      <c r="B9" s="59">
        <v>61</v>
      </c>
      <c r="C9" s="59">
        <v>30</v>
      </c>
      <c r="D9" s="59">
        <v>1</v>
      </c>
      <c r="E9" s="59">
        <v>2</v>
      </c>
      <c r="F9" s="59">
        <v>27</v>
      </c>
      <c r="G9" s="59">
        <v>31</v>
      </c>
      <c r="H9" s="59">
        <v>19</v>
      </c>
      <c r="I9" s="59">
        <v>1</v>
      </c>
      <c r="J9" s="59">
        <v>11</v>
      </c>
      <c r="K9" s="59">
        <v>31</v>
      </c>
      <c r="L9" s="59">
        <v>3</v>
      </c>
      <c r="M9" s="59">
        <v>1</v>
      </c>
      <c r="N9" s="59">
        <v>955</v>
      </c>
      <c r="O9" s="28">
        <f aca="true" t="shared" si="0" ref="O9:O20">P9+Q9</f>
        <v>5.83</v>
      </c>
      <c r="P9" s="59">
        <v>2.87</v>
      </c>
      <c r="Q9" s="59">
        <v>2.96</v>
      </c>
      <c r="R9" s="59">
        <f aca="true" t="shared" si="1" ref="R9:R20">S9+T9+U9</f>
        <v>4.65</v>
      </c>
      <c r="S9" s="59">
        <v>0.31</v>
      </c>
      <c r="T9" s="64">
        <v>3.9</v>
      </c>
      <c r="U9" s="64">
        <v>0.44</v>
      </c>
      <c r="V9" s="64">
        <v>45.07</v>
      </c>
      <c r="W9" s="64">
        <v>26.09</v>
      </c>
      <c r="X9" s="64">
        <v>18.98</v>
      </c>
      <c r="Y9" s="70"/>
    </row>
    <row r="10" spans="1:25" s="3" customFormat="1" ht="22.5" customHeight="1">
      <c r="A10" s="59" t="s">
        <v>31</v>
      </c>
      <c r="B10" s="59">
        <v>65</v>
      </c>
      <c r="C10" s="59">
        <v>9</v>
      </c>
      <c r="D10" s="59">
        <v>4</v>
      </c>
      <c r="E10" s="59">
        <v>5</v>
      </c>
      <c r="F10" s="59">
        <v>0</v>
      </c>
      <c r="G10" s="59">
        <v>56</v>
      </c>
      <c r="H10" s="59">
        <v>11</v>
      </c>
      <c r="I10" s="59">
        <v>1</v>
      </c>
      <c r="J10" s="59">
        <v>44</v>
      </c>
      <c r="K10" s="59">
        <v>45</v>
      </c>
      <c r="L10" s="59">
        <v>0</v>
      </c>
      <c r="M10" s="59">
        <v>1</v>
      </c>
      <c r="N10" s="59">
        <v>955</v>
      </c>
      <c r="O10" s="28">
        <f t="shared" si="0"/>
        <v>6.2075</v>
      </c>
      <c r="P10" s="64">
        <v>0.8595</v>
      </c>
      <c r="Q10" s="64">
        <v>5.348</v>
      </c>
      <c r="R10" s="59">
        <f t="shared" si="1"/>
        <v>0.91</v>
      </c>
      <c r="S10" s="64">
        <v>0.07</v>
      </c>
      <c r="T10" s="64">
        <v>0.1344</v>
      </c>
      <c r="U10" s="64">
        <v>0.7056</v>
      </c>
      <c r="V10" s="64">
        <v>52.334</v>
      </c>
      <c r="W10" s="64">
        <v>7.7355</v>
      </c>
      <c r="X10" s="64">
        <v>44.5985</v>
      </c>
      <c r="Y10" s="70"/>
    </row>
    <row r="11" spans="1:24" s="3" customFormat="1" ht="22.5" customHeight="1">
      <c r="A11" s="59" t="s">
        <v>32</v>
      </c>
      <c r="B11" s="59">
        <v>68</v>
      </c>
      <c r="C11" s="59">
        <v>22</v>
      </c>
      <c r="D11" s="59">
        <v>18</v>
      </c>
      <c r="E11" s="59">
        <v>4</v>
      </c>
      <c r="F11" s="59">
        <v>0</v>
      </c>
      <c r="G11" s="59">
        <v>46</v>
      </c>
      <c r="H11" s="59">
        <v>40</v>
      </c>
      <c r="I11" s="59">
        <v>5</v>
      </c>
      <c r="J11" s="59">
        <v>1</v>
      </c>
      <c r="K11" s="59">
        <v>68</v>
      </c>
      <c r="L11" s="59">
        <v>1</v>
      </c>
      <c r="M11" s="59">
        <v>0</v>
      </c>
      <c r="N11" s="59">
        <v>955</v>
      </c>
      <c r="O11" s="28">
        <f t="shared" si="0"/>
        <v>6.494</v>
      </c>
      <c r="P11" s="64">
        <v>2.101</v>
      </c>
      <c r="Q11" s="64">
        <v>4.393</v>
      </c>
      <c r="R11" s="59">
        <f t="shared" si="1"/>
        <v>1.5160000000000002</v>
      </c>
      <c r="S11" s="64">
        <v>0.406</v>
      </c>
      <c r="T11" s="64">
        <v>1.08</v>
      </c>
      <c r="U11" s="64">
        <v>0.03</v>
      </c>
      <c r="V11" s="64">
        <v>54.894</v>
      </c>
      <c r="W11" s="64">
        <v>18.4755</v>
      </c>
      <c r="X11" s="64">
        <v>36.4185</v>
      </c>
    </row>
    <row r="12" spans="1:25" s="3" customFormat="1" ht="22.5" customHeight="1">
      <c r="A12" s="28" t="s">
        <v>33</v>
      </c>
      <c r="B12" s="28">
        <v>133</v>
      </c>
      <c r="C12" s="28">
        <v>33</v>
      </c>
      <c r="D12" s="28">
        <v>3</v>
      </c>
      <c r="E12" s="28">
        <v>9</v>
      </c>
      <c r="F12" s="28">
        <v>21</v>
      </c>
      <c r="G12" s="28">
        <v>100</v>
      </c>
      <c r="H12" s="28">
        <v>16</v>
      </c>
      <c r="I12" s="28">
        <v>23</v>
      </c>
      <c r="J12" s="28">
        <v>61</v>
      </c>
      <c r="K12" s="28">
        <v>100</v>
      </c>
      <c r="L12" s="28">
        <v>2</v>
      </c>
      <c r="M12" s="28">
        <v>1</v>
      </c>
      <c r="N12" s="28">
        <v>955</v>
      </c>
      <c r="O12" s="28">
        <f t="shared" si="0"/>
        <v>12.701500000000001</v>
      </c>
      <c r="P12" s="64">
        <v>3.1515</v>
      </c>
      <c r="Q12" s="64">
        <v>9.55</v>
      </c>
      <c r="R12" s="59">
        <f t="shared" si="1"/>
        <v>8.3314</v>
      </c>
      <c r="S12" s="64">
        <v>0.133</v>
      </c>
      <c r="T12" s="64">
        <v>5.9136</v>
      </c>
      <c r="U12" s="64">
        <v>2.2848</v>
      </c>
      <c r="V12" s="64">
        <v>114.4725</v>
      </c>
      <c r="W12" s="64">
        <v>27.7425</v>
      </c>
      <c r="X12" s="64">
        <v>86.73</v>
      </c>
      <c r="Y12" s="70"/>
    </row>
    <row r="13" spans="1:24" s="5" customFormat="1" ht="22.5" customHeight="1">
      <c r="A13" s="28" t="s">
        <v>34</v>
      </c>
      <c r="B13" s="28">
        <v>39</v>
      </c>
      <c r="C13" s="28">
        <v>24</v>
      </c>
      <c r="D13" s="28">
        <v>15</v>
      </c>
      <c r="E13" s="28">
        <v>8</v>
      </c>
      <c r="F13" s="28">
        <v>1</v>
      </c>
      <c r="G13" s="28">
        <v>15</v>
      </c>
      <c r="H13" s="28">
        <v>14</v>
      </c>
      <c r="I13" s="28">
        <v>1</v>
      </c>
      <c r="J13" s="28">
        <v>0</v>
      </c>
      <c r="K13" s="28">
        <v>15</v>
      </c>
      <c r="L13" s="28">
        <v>0</v>
      </c>
      <c r="M13" s="28">
        <v>0</v>
      </c>
      <c r="N13" s="28">
        <v>955</v>
      </c>
      <c r="O13" s="28">
        <f t="shared" si="0"/>
        <v>3.7245</v>
      </c>
      <c r="P13" s="64">
        <v>2.292</v>
      </c>
      <c r="Q13" s="64">
        <v>1.4325</v>
      </c>
      <c r="R13" s="59">
        <f t="shared" si="1"/>
        <v>1.3130000000000002</v>
      </c>
      <c r="S13" s="64">
        <v>0.203</v>
      </c>
      <c r="T13" s="64">
        <v>1.08</v>
      </c>
      <c r="U13" s="64">
        <v>0.03</v>
      </c>
      <c r="V13" s="64">
        <v>30.0745</v>
      </c>
      <c r="W13" s="64">
        <v>20.882</v>
      </c>
      <c r="X13" s="64">
        <v>9.1925</v>
      </c>
    </row>
    <row r="14" spans="1:24" s="3" customFormat="1" ht="22.5" customHeight="1">
      <c r="A14" s="28" t="s">
        <v>35</v>
      </c>
      <c r="B14" s="28">
        <v>45</v>
      </c>
      <c r="C14" s="28">
        <v>28</v>
      </c>
      <c r="D14" s="28">
        <v>18</v>
      </c>
      <c r="E14" s="28">
        <v>1</v>
      </c>
      <c r="F14" s="28">
        <v>9</v>
      </c>
      <c r="G14" s="28">
        <v>17</v>
      </c>
      <c r="H14" s="28">
        <v>15</v>
      </c>
      <c r="I14" s="28">
        <v>1</v>
      </c>
      <c r="J14" s="28">
        <v>1</v>
      </c>
      <c r="K14" s="28">
        <v>28</v>
      </c>
      <c r="L14" s="28">
        <v>0</v>
      </c>
      <c r="M14" s="28">
        <v>0</v>
      </c>
      <c r="N14" s="28">
        <v>955</v>
      </c>
      <c r="O14" s="28">
        <f t="shared" si="0"/>
        <v>4.297499999999999</v>
      </c>
      <c r="P14" s="64">
        <v>2.674</v>
      </c>
      <c r="Q14" s="64">
        <v>1.6235</v>
      </c>
      <c r="R14" s="59">
        <f t="shared" si="1"/>
        <v>0.7709999999999999</v>
      </c>
      <c r="S14" s="64">
        <v>0.231</v>
      </c>
      <c r="T14" s="64">
        <v>0.24</v>
      </c>
      <c r="U14" s="64">
        <v>0.3</v>
      </c>
      <c r="V14" s="64">
        <v>36.879</v>
      </c>
      <c r="W14" s="64">
        <v>24.066</v>
      </c>
      <c r="X14" s="64">
        <v>12.813</v>
      </c>
    </row>
    <row r="15" spans="1:24" s="3" customFormat="1" ht="22.5" customHeight="1">
      <c r="A15" s="28" t="s">
        <v>36</v>
      </c>
      <c r="B15" s="28">
        <v>56</v>
      </c>
      <c r="C15" s="28">
        <v>10</v>
      </c>
      <c r="D15" s="28">
        <v>10</v>
      </c>
      <c r="E15" s="28">
        <v>0</v>
      </c>
      <c r="F15" s="28">
        <v>0</v>
      </c>
      <c r="G15" s="28">
        <v>46</v>
      </c>
      <c r="H15" s="28">
        <v>39</v>
      </c>
      <c r="I15" s="28">
        <v>2</v>
      </c>
      <c r="J15" s="28">
        <v>5</v>
      </c>
      <c r="K15" s="28">
        <v>0</v>
      </c>
      <c r="L15" s="28">
        <v>0</v>
      </c>
      <c r="M15" s="28">
        <v>0</v>
      </c>
      <c r="N15" s="28">
        <v>955</v>
      </c>
      <c r="O15" s="28">
        <f t="shared" si="0"/>
        <v>5.348</v>
      </c>
      <c r="P15" s="64">
        <v>0.955</v>
      </c>
      <c r="Q15" s="64">
        <v>4.393</v>
      </c>
      <c r="R15" s="59">
        <f t="shared" si="1"/>
        <v>0.733</v>
      </c>
      <c r="S15" s="64">
        <v>0.343</v>
      </c>
      <c r="T15" s="64">
        <v>0.24</v>
      </c>
      <c r="U15" s="64">
        <v>0.15</v>
      </c>
      <c r="V15" s="64">
        <v>44.263000000000005</v>
      </c>
      <c r="W15" s="64">
        <v>8.355</v>
      </c>
      <c r="X15" s="64">
        <v>35.908</v>
      </c>
    </row>
    <row r="16" spans="1:24" s="5" customFormat="1" ht="22.5" customHeight="1">
      <c r="A16" s="28" t="s">
        <v>37</v>
      </c>
      <c r="B16" s="28">
        <v>30</v>
      </c>
      <c r="C16" s="28">
        <v>1</v>
      </c>
      <c r="D16" s="28">
        <v>1</v>
      </c>
      <c r="E16" s="28">
        <v>0</v>
      </c>
      <c r="F16" s="28">
        <v>0</v>
      </c>
      <c r="G16" s="28">
        <v>29</v>
      </c>
      <c r="H16" s="28">
        <v>24</v>
      </c>
      <c r="I16" s="28">
        <v>3</v>
      </c>
      <c r="J16" s="28">
        <v>2</v>
      </c>
      <c r="K16" s="28">
        <v>3</v>
      </c>
      <c r="L16" s="28">
        <v>0</v>
      </c>
      <c r="M16" s="28">
        <v>0</v>
      </c>
      <c r="N16" s="28">
        <v>955</v>
      </c>
      <c r="O16" s="28">
        <f t="shared" si="0"/>
        <v>2.8649999999999998</v>
      </c>
      <c r="P16" s="64">
        <v>0.0955</v>
      </c>
      <c r="Q16" s="64">
        <v>2.7695</v>
      </c>
      <c r="R16" s="59">
        <f t="shared" si="1"/>
        <v>0.595</v>
      </c>
      <c r="S16" s="64">
        <v>0.175</v>
      </c>
      <c r="T16" s="64">
        <v>0.36</v>
      </c>
      <c r="U16" s="64">
        <v>0.06</v>
      </c>
      <c r="V16" s="64">
        <v>21.2625</v>
      </c>
      <c r="W16" s="64">
        <v>0.4775</v>
      </c>
      <c r="X16" s="64">
        <v>20.785</v>
      </c>
    </row>
    <row r="17" spans="1:25" s="3" customFormat="1" ht="22.5" customHeight="1">
      <c r="A17" s="28" t="s">
        <v>38</v>
      </c>
      <c r="B17" s="28">
        <v>44</v>
      </c>
      <c r="C17" s="28">
        <v>24</v>
      </c>
      <c r="D17" s="28">
        <v>5</v>
      </c>
      <c r="E17" s="28">
        <v>6</v>
      </c>
      <c r="F17" s="28">
        <v>13</v>
      </c>
      <c r="G17" s="28">
        <v>20</v>
      </c>
      <c r="H17" s="28">
        <v>13</v>
      </c>
      <c r="I17" s="28">
        <v>0</v>
      </c>
      <c r="J17" s="28">
        <v>7</v>
      </c>
      <c r="K17" s="28">
        <v>5</v>
      </c>
      <c r="L17" s="28">
        <v>2</v>
      </c>
      <c r="M17" s="28">
        <v>0</v>
      </c>
      <c r="N17" s="28">
        <v>955</v>
      </c>
      <c r="O17" s="28">
        <f t="shared" si="0"/>
        <v>4.202</v>
      </c>
      <c r="P17" s="64">
        <v>2.292</v>
      </c>
      <c r="Q17" s="64">
        <v>1.91</v>
      </c>
      <c r="R17" s="59">
        <f t="shared" si="1"/>
        <v>1.716</v>
      </c>
      <c r="S17" s="64">
        <v>0.18</v>
      </c>
      <c r="T17" s="64">
        <v>0.816</v>
      </c>
      <c r="U17" s="64">
        <v>0.72</v>
      </c>
      <c r="V17" s="64">
        <v>36.29</v>
      </c>
      <c r="W17" s="64">
        <v>21.328000000000003</v>
      </c>
      <c r="X17" s="64">
        <v>14.962</v>
      </c>
      <c r="Y17" s="72"/>
    </row>
    <row r="18" spans="1:24" s="4" customFormat="1" ht="22.5" customHeight="1">
      <c r="A18" s="30" t="s">
        <v>39</v>
      </c>
      <c r="B18" s="30">
        <v>90</v>
      </c>
      <c r="C18" s="30">
        <v>30</v>
      </c>
      <c r="D18" s="30">
        <v>23</v>
      </c>
      <c r="E18" s="30">
        <v>7</v>
      </c>
      <c r="F18" s="30">
        <v>0</v>
      </c>
      <c r="G18" s="28">
        <v>60</v>
      </c>
      <c r="H18" s="30">
        <v>57</v>
      </c>
      <c r="I18" s="30">
        <v>1</v>
      </c>
      <c r="J18" s="30">
        <v>2</v>
      </c>
      <c r="K18" s="30">
        <v>60</v>
      </c>
      <c r="L18" s="30">
        <v>0</v>
      </c>
      <c r="M18" s="30">
        <v>1</v>
      </c>
      <c r="N18" s="30">
        <v>955</v>
      </c>
      <c r="O18" s="28">
        <f t="shared" si="0"/>
        <v>8.595</v>
      </c>
      <c r="P18" s="65">
        <v>2.865</v>
      </c>
      <c r="Q18" s="65">
        <v>5.73</v>
      </c>
      <c r="R18" s="59">
        <f t="shared" si="1"/>
        <v>1.58</v>
      </c>
      <c r="S18" s="65">
        <v>0.56</v>
      </c>
      <c r="T18" s="65">
        <v>0.96</v>
      </c>
      <c r="U18" s="65">
        <v>0.060000000000000005</v>
      </c>
      <c r="V18" s="65">
        <v>77</v>
      </c>
      <c r="W18" s="65">
        <v>25.5025</v>
      </c>
      <c r="X18" s="65">
        <v>51.4975</v>
      </c>
    </row>
    <row r="19" spans="1:24" s="3" customFormat="1" ht="22.5" customHeight="1">
      <c r="A19" s="28" t="s">
        <v>40</v>
      </c>
      <c r="B19" s="28">
        <v>65</v>
      </c>
      <c r="C19" s="28">
        <v>30</v>
      </c>
      <c r="D19" s="28">
        <v>0</v>
      </c>
      <c r="E19" s="28">
        <v>30</v>
      </c>
      <c r="F19" s="28">
        <v>0</v>
      </c>
      <c r="G19" s="28">
        <v>35</v>
      </c>
      <c r="H19" s="28">
        <v>16</v>
      </c>
      <c r="I19" s="28">
        <v>10</v>
      </c>
      <c r="J19" s="28">
        <v>9</v>
      </c>
      <c r="K19" s="28">
        <v>65</v>
      </c>
      <c r="L19" s="28">
        <v>1</v>
      </c>
      <c r="M19" s="28">
        <v>0</v>
      </c>
      <c r="N19" s="28">
        <v>955</v>
      </c>
      <c r="O19" s="28">
        <f t="shared" si="0"/>
        <v>6.21</v>
      </c>
      <c r="P19" s="64">
        <v>2.87</v>
      </c>
      <c r="Q19" s="64">
        <v>3.34</v>
      </c>
      <c r="R19" s="59">
        <f t="shared" si="1"/>
        <v>5.79</v>
      </c>
      <c r="S19" s="64">
        <v>0.11</v>
      </c>
      <c r="T19" s="64">
        <v>5.38</v>
      </c>
      <c r="U19" s="64">
        <v>0.3</v>
      </c>
      <c r="V19" s="64">
        <v>103.37</v>
      </c>
      <c r="W19" s="64">
        <v>62.76</v>
      </c>
      <c r="X19" s="64">
        <v>40.61</v>
      </c>
    </row>
    <row r="20" spans="1:24" s="4" customFormat="1" ht="22.5" customHeight="1">
      <c r="A20" s="30" t="s">
        <v>41</v>
      </c>
      <c r="B20" s="30">
        <f>SUM(B8:B19)</f>
        <v>791</v>
      </c>
      <c r="C20" s="30">
        <f aca="true" t="shared" si="2" ref="C20:M20">SUM(C8:C19)</f>
        <v>282</v>
      </c>
      <c r="D20" s="30">
        <f t="shared" si="2"/>
        <v>104</v>
      </c>
      <c r="E20" s="30">
        <f t="shared" si="2"/>
        <v>102</v>
      </c>
      <c r="F20" s="30">
        <f t="shared" si="2"/>
        <v>76</v>
      </c>
      <c r="G20" s="28">
        <f t="shared" si="2"/>
        <v>509</v>
      </c>
      <c r="H20" s="30">
        <f t="shared" si="2"/>
        <v>299</v>
      </c>
      <c r="I20" s="30">
        <f t="shared" si="2"/>
        <v>56</v>
      </c>
      <c r="J20" s="30">
        <f t="shared" si="2"/>
        <v>154</v>
      </c>
      <c r="K20" s="30">
        <f t="shared" si="2"/>
        <v>474</v>
      </c>
      <c r="L20" s="30">
        <f t="shared" si="2"/>
        <v>9</v>
      </c>
      <c r="M20" s="30">
        <f t="shared" si="2"/>
        <v>5</v>
      </c>
      <c r="N20" s="30">
        <v>955</v>
      </c>
      <c r="O20" s="28">
        <f t="shared" si="0"/>
        <v>75.55499999999999</v>
      </c>
      <c r="P20" s="66">
        <f>SUM(P8:P19)</f>
        <v>26.9455</v>
      </c>
      <c r="Q20" s="66">
        <f>SUM(Q8:Q19)</f>
        <v>48.6095</v>
      </c>
      <c r="R20" s="28">
        <f t="shared" si="1"/>
        <v>33.965399999999995</v>
      </c>
      <c r="S20" s="66">
        <f aca="true" t="shared" si="3" ref="S20:X20">SUM(S8:S19)</f>
        <v>3.011</v>
      </c>
      <c r="T20" s="66">
        <f t="shared" si="3"/>
        <v>25.333999999999996</v>
      </c>
      <c r="U20" s="66">
        <f t="shared" si="3"/>
        <v>5.620399999999999</v>
      </c>
      <c r="V20" s="66">
        <f t="shared" si="3"/>
        <v>695.8795</v>
      </c>
      <c r="W20" s="66">
        <f t="shared" si="3"/>
        <v>278.0145</v>
      </c>
      <c r="X20" s="66">
        <f t="shared" si="3"/>
        <v>417.865</v>
      </c>
    </row>
    <row r="21" spans="1:24" ht="25.5" customHeight="1">
      <c r="A21" s="60" t="s">
        <v>42</v>
      </c>
      <c r="B21" s="60"/>
      <c r="C21" s="60"/>
      <c r="D21" s="60"/>
      <c r="E21" s="60"/>
      <c r="F21" s="60"/>
      <c r="G21" s="61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</row>
    <row r="22" spans="1:24" ht="14.25" customHeight="1">
      <c r="A22" s="62"/>
      <c r="B22" s="62"/>
      <c r="C22" s="62"/>
      <c r="D22" s="62"/>
      <c r="E22" s="62"/>
      <c r="F22" s="62"/>
      <c r="G22" s="63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</row>
  </sheetData>
  <sheetProtection/>
  <mergeCells count="25">
    <mergeCell ref="A1:X1"/>
    <mergeCell ref="A2:X2"/>
    <mergeCell ref="C3:K3"/>
    <mergeCell ref="L3:M3"/>
    <mergeCell ref="P3:Q3"/>
    <mergeCell ref="S3:U3"/>
    <mergeCell ref="W3:X3"/>
    <mergeCell ref="C4:F4"/>
    <mergeCell ref="G4:K4"/>
    <mergeCell ref="A21:X21"/>
    <mergeCell ref="A3:A5"/>
    <mergeCell ref="B3:B5"/>
    <mergeCell ref="L4:L5"/>
    <mergeCell ref="M4:M5"/>
    <mergeCell ref="N3:N5"/>
    <mergeCell ref="O3:O5"/>
    <mergeCell ref="P4:P5"/>
    <mergeCell ref="Q4:Q5"/>
    <mergeCell ref="R3:R5"/>
    <mergeCell ref="S4:S5"/>
    <mergeCell ref="T4:T5"/>
    <mergeCell ref="U4:U5"/>
    <mergeCell ref="V3:V5"/>
    <mergeCell ref="W4:W5"/>
    <mergeCell ref="X4:X5"/>
  </mergeCells>
  <printOptions/>
  <pageMargins left="0.6298611111111111" right="0.6298611111111111" top="0.98" bottom="0.98" header="0.51" footer="0.51"/>
  <pageSetup fitToHeight="1" fitToWidth="1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"/>
  <sheetViews>
    <sheetView workbookViewId="0" topLeftCell="A1">
      <pane xSplit="1" topLeftCell="B1" activePane="topRight" state="frozen"/>
      <selection pane="topRight" activeCell="P10" sqref="P10"/>
    </sheetView>
  </sheetViews>
  <sheetFormatPr defaultColWidth="9.00390625" defaultRowHeight="14.25" customHeight="1"/>
  <cols>
    <col min="1" max="1" width="9.375" style="0" bestFit="1" customWidth="1"/>
    <col min="2" max="2" width="8.875" style="0" customWidth="1"/>
    <col min="3" max="3" width="7.25390625" style="0" customWidth="1"/>
    <col min="4" max="4" width="7.25390625" style="6" customWidth="1"/>
    <col min="5" max="7" width="7.25390625" style="7" customWidth="1"/>
    <col min="8" max="8" width="7.25390625" style="6" customWidth="1"/>
    <col min="9" max="11" width="7.25390625" style="0" customWidth="1"/>
    <col min="12" max="16" width="6.25390625" style="0" customWidth="1"/>
    <col min="17" max="17" width="5.375" style="0" customWidth="1"/>
    <col min="18" max="19" width="6.375" style="0" customWidth="1"/>
    <col min="20" max="20" width="12.375" style="0" customWidth="1"/>
    <col min="21" max="22" width="10.875" style="0" customWidth="1"/>
    <col min="23" max="26" width="10.50390625" style="0" customWidth="1"/>
    <col min="27" max="27" width="12.00390625" style="0" customWidth="1"/>
    <col min="28" max="28" width="10.50390625" style="0" customWidth="1"/>
    <col min="29" max="29" width="13.375" style="0" customWidth="1"/>
    <col min="30" max="30" width="11.625" style="0" bestFit="1" customWidth="1"/>
  </cols>
  <sheetData>
    <row r="1" spans="1:29" s="1" customFormat="1" ht="35.25" customHeight="1">
      <c r="A1" s="8" t="s">
        <v>43</v>
      </c>
      <c r="B1" s="9"/>
      <c r="C1" s="9"/>
      <c r="D1" s="10"/>
      <c r="E1" s="11"/>
      <c r="F1" s="11"/>
      <c r="G1" s="11"/>
      <c r="H1" s="10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s="1" customFormat="1" ht="19.5" customHeight="1">
      <c r="A2" s="12" t="s">
        <v>44</v>
      </c>
      <c r="B2" s="12"/>
      <c r="C2" s="12"/>
      <c r="D2" s="13"/>
      <c r="E2" s="14"/>
      <c r="F2" s="14"/>
      <c r="G2" s="14"/>
      <c r="H2" s="13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s="2" customFormat="1" ht="17.25" customHeight="1">
      <c r="A3" s="15" t="s">
        <v>2</v>
      </c>
      <c r="B3" s="16" t="s">
        <v>45</v>
      </c>
      <c r="C3" s="16" t="s">
        <v>4</v>
      </c>
      <c r="D3" s="17"/>
      <c r="E3" s="18"/>
      <c r="F3" s="18"/>
      <c r="G3" s="18"/>
      <c r="H3" s="17"/>
      <c r="I3" s="16"/>
      <c r="J3" s="16"/>
      <c r="K3" s="16"/>
      <c r="L3" s="16" t="s">
        <v>5</v>
      </c>
      <c r="M3" s="16"/>
      <c r="N3" s="16"/>
      <c r="O3" s="16"/>
      <c r="P3" s="16"/>
      <c r="Q3" s="16"/>
      <c r="R3" s="17" t="s">
        <v>46</v>
      </c>
      <c r="S3" s="17" t="s">
        <v>47</v>
      </c>
      <c r="T3" s="17" t="s">
        <v>7</v>
      </c>
      <c r="U3" s="16" t="s">
        <v>4</v>
      </c>
      <c r="V3" s="45"/>
      <c r="W3" s="46" t="s">
        <v>8</v>
      </c>
      <c r="X3" s="46" t="s">
        <v>4</v>
      </c>
      <c r="Y3" s="47"/>
      <c r="Z3" s="47"/>
      <c r="AA3" s="16" t="s">
        <v>9</v>
      </c>
      <c r="AB3" s="16" t="s">
        <v>4</v>
      </c>
      <c r="AC3" s="16"/>
    </row>
    <row r="4" spans="1:29" s="2" customFormat="1" ht="19.5" customHeight="1">
      <c r="A4" s="15"/>
      <c r="B4" s="16"/>
      <c r="C4" s="17" t="s">
        <v>10</v>
      </c>
      <c r="D4" s="17"/>
      <c r="E4" s="17"/>
      <c r="F4" s="17"/>
      <c r="G4" s="18" t="s">
        <v>11</v>
      </c>
      <c r="H4" s="17"/>
      <c r="I4" s="18"/>
      <c r="J4" s="18"/>
      <c r="K4" s="18"/>
      <c r="L4" s="18" t="s">
        <v>12</v>
      </c>
      <c r="M4" s="38" t="s">
        <v>4</v>
      </c>
      <c r="N4" s="39"/>
      <c r="O4" s="39"/>
      <c r="P4" s="40"/>
      <c r="Q4" s="16" t="s">
        <v>13</v>
      </c>
      <c r="R4" s="17"/>
      <c r="S4" s="17"/>
      <c r="T4" s="17"/>
      <c r="U4" s="16" t="s">
        <v>14</v>
      </c>
      <c r="V4" s="45" t="s">
        <v>15</v>
      </c>
      <c r="W4" s="47"/>
      <c r="X4" s="46" t="s">
        <v>16</v>
      </c>
      <c r="Y4" s="46" t="s">
        <v>17</v>
      </c>
      <c r="Z4" s="46" t="s">
        <v>18</v>
      </c>
      <c r="AA4" s="16"/>
      <c r="AB4" s="16" t="s">
        <v>14</v>
      </c>
      <c r="AC4" s="16" t="s">
        <v>15</v>
      </c>
    </row>
    <row r="5" spans="1:29" s="2" customFormat="1" ht="73.5" customHeight="1">
      <c r="A5" s="15"/>
      <c r="B5" s="16"/>
      <c r="C5" s="16" t="s">
        <v>19</v>
      </c>
      <c r="D5" s="19" t="s">
        <v>20</v>
      </c>
      <c r="E5" s="20" t="s">
        <v>21</v>
      </c>
      <c r="F5" s="20" t="s">
        <v>22</v>
      </c>
      <c r="G5" s="18" t="s">
        <v>19</v>
      </c>
      <c r="H5" s="19" t="s">
        <v>20</v>
      </c>
      <c r="I5" s="20" t="s">
        <v>21</v>
      </c>
      <c r="J5" s="20" t="s">
        <v>22</v>
      </c>
      <c r="K5" s="41" t="s">
        <v>23</v>
      </c>
      <c r="L5" s="18"/>
      <c r="M5" s="18" t="s">
        <v>48</v>
      </c>
      <c r="N5" s="18" t="s">
        <v>49</v>
      </c>
      <c r="O5" s="18" t="s">
        <v>50</v>
      </c>
      <c r="P5" s="18" t="s">
        <v>51</v>
      </c>
      <c r="Q5" s="16"/>
      <c r="R5" s="17"/>
      <c r="S5" s="17"/>
      <c r="T5" s="17"/>
      <c r="U5" s="16"/>
      <c r="V5" s="45"/>
      <c r="W5" s="47"/>
      <c r="X5" s="48"/>
      <c r="Y5" s="48"/>
      <c r="Z5" s="48"/>
      <c r="AA5" s="16"/>
      <c r="AB5" s="16"/>
      <c r="AC5" s="16"/>
    </row>
    <row r="6" spans="1:29" s="2" customFormat="1" ht="25.5" customHeight="1">
      <c r="A6" s="21" t="s">
        <v>24</v>
      </c>
      <c r="B6" s="22" t="s">
        <v>25</v>
      </c>
      <c r="C6" s="22" t="s">
        <v>25</v>
      </c>
      <c r="D6" s="23" t="s">
        <v>25</v>
      </c>
      <c r="E6" s="24" t="s">
        <v>25</v>
      </c>
      <c r="F6" s="24" t="s">
        <v>25</v>
      </c>
      <c r="G6" s="24" t="s">
        <v>25</v>
      </c>
      <c r="H6" s="23" t="s">
        <v>25</v>
      </c>
      <c r="I6" s="24" t="s">
        <v>25</v>
      </c>
      <c r="J6" s="42" t="s">
        <v>25</v>
      </c>
      <c r="K6" s="43" t="s">
        <v>25</v>
      </c>
      <c r="L6" s="43" t="s">
        <v>25</v>
      </c>
      <c r="M6" s="43" t="s">
        <v>25</v>
      </c>
      <c r="N6" s="43" t="s">
        <v>25</v>
      </c>
      <c r="O6" s="43" t="s">
        <v>25</v>
      </c>
      <c r="P6" s="43" t="s">
        <v>25</v>
      </c>
      <c r="Q6" s="49" t="s">
        <v>25</v>
      </c>
      <c r="R6" s="42" t="s">
        <v>26</v>
      </c>
      <c r="S6" s="42" t="s">
        <v>26</v>
      </c>
      <c r="T6" s="42" t="s">
        <v>27</v>
      </c>
      <c r="U6" s="49" t="s">
        <v>27</v>
      </c>
      <c r="V6" s="50" t="s">
        <v>27</v>
      </c>
      <c r="W6" s="51" t="s">
        <v>27</v>
      </c>
      <c r="X6" s="51" t="s">
        <v>27</v>
      </c>
      <c r="Y6" s="51" t="s">
        <v>27</v>
      </c>
      <c r="Z6" s="51" t="s">
        <v>27</v>
      </c>
      <c r="AA6" s="49" t="s">
        <v>27</v>
      </c>
      <c r="AB6" s="49" t="s">
        <v>27</v>
      </c>
      <c r="AC6" s="49" t="s">
        <v>27</v>
      </c>
    </row>
    <row r="7" spans="1:29" s="2" customFormat="1" ht="18" customHeight="1">
      <c r="A7" s="15" t="s">
        <v>28</v>
      </c>
      <c r="B7" s="25">
        <v>1</v>
      </c>
      <c r="C7" s="25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26">
        <v>8</v>
      </c>
      <c r="J7" s="20">
        <v>9</v>
      </c>
      <c r="K7" s="20">
        <v>10</v>
      </c>
      <c r="L7" s="20">
        <v>11</v>
      </c>
      <c r="M7" s="20">
        <v>12</v>
      </c>
      <c r="N7" s="20">
        <v>13</v>
      </c>
      <c r="O7" s="20">
        <v>14</v>
      </c>
      <c r="P7" s="20">
        <v>15</v>
      </c>
      <c r="Q7" s="15">
        <v>16</v>
      </c>
      <c r="R7" s="15">
        <v>17</v>
      </c>
      <c r="S7" s="15">
        <v>18</v>
      </c>
      <c r="T7" s="15">
        <v>19</v>
      </c>
      <c r="U7" s="15">
        <v>20</v>
      </c>
      <c r="V7" s="15">
        <v>21</v>
      </c>
      <c r="W7" s="15">
        <v>22</v>
      </c>
      <c r="X7" s="52">
        <v>23</v>
      </c>
      <c r="Y7" s="15">
        <v>24</v>
      </c>
      <c r="Z7" s="15">
        <v>25</v>
      </c>
      <c r="AA7" s="15">
        <v>26</v>
      </c>
      <c r="AB7" s="15">
        <v>27</v>
      </c>
      <c r="AC7" s="15">
        <v>28</v>
      </c>
    </row>
    <row r="8" spans="1:29" s="3" customFormat="1" ht="24" customHeight="1">
      <c r="A8" s="27" t="s">
        <v>52</v>
      </c>
      <c r="B8" s="28">
        <v>1422</v>
      </c>
      <c r="C8" s="28">
        <v>225</v>
      </c>
      <c r="D8" s="28">
        <v>211</v>
      </c>
      <c r="E8" s="28">
        <v>7</v>
      </c>
      <c r="F8" s="28">
        <v>7</v>
      </c>
      <c r="G8" s="28">
        <v>1197</v>
      </c>
      <c r="H8" s="28">
        <v>1196</v>
      </c>
      <c r="I8" s="28">
        <v>1</v>
      </c>
      <c r="J8" s="27">
        <v>0</v>
      </c>
      <c r="K8" s="27">
        <v>1197</v>
      </c>
      <c r="L8" s="32">
        <v>5</v>
      </c>
      <c r="M8" s="27">
        <v>3</v>
      </c>
      <c r="N8" s="27">
        <v>0</v>
      </c>
      <c r="O8" s="27">
        <v>0</v>
      </c>
      <c r="P8" s="27">
        <v>0</v>
      </c>
      <c r="Q8" s="27">
        <v>4</v>
      </c>
      <c r="R8" s="27">
        <v>690</v>
      </c>
      <c r="S8" s="27">
        <v>955</v>
      </c>
      <c r="T8" s="53">
        <v>98.5155</v>
      </c>
      <c r="U8" s="27">
        <v>15.896</v>
      </c>
      <c r="V8" s="27">
        <v>82.6195</v>
      </c>
      <c r="W8" s="54">
        <v>11.019</v>
      </c>
      <c r="X8" s="55">
        <v>9.849</v>
      </c>
      <c r="Y8" s="27">
        <v>0.96</v>
      </c>
      <c r="Z8" s="27">
        <v>0.21</v>
      </c>
      <c r="AA8" s="53">
        <v>904.315</v>
      </c>
      <c r="AB8" s="53">
        <v>146.483</v>
      </c>
      <c r="AC8" s="53">
        <v>757.832</v>
      </c>
    </row>
    <row r="9" spans="1:30" s="4" customFormat="1" ht="24" customHeight="1">
      <c r="A9" s="29" t="s">
        <v>35</v>
      </c>
      <c r="B9" s="30">
        <v>1931</v>
      </c>
      <c r="C9" s="30">
        <v>313</v>
      </c>
      <c r="D9" s="28">
        <v>282</v>
      </c>
      <c r="E9" s="28">
        <v>13</v>
      </c>
      <c r="F9" s="28">
        <v>18</v>
      </c>
      <c r="G9" s="28">
        <v>1618</v>
      </c>
      <c r="H9" s="28">
        <v>1550</v>
      </c>
      <c r="I9" s="28">
        <v>14</v>
      </c>
      <c r="J9" s="27">
        <v>54</v>
      </c>
      <c r="K9" s="27">
        <v>313</v>
      </c>
      <c r="L9" s="27">
        <v>11</v>
      </c>
      <c r="M9" s="27">
        <v>10</v>
      </c>
      <c r="N9" s="27">
        <v>1</v>
      </c>
      <c r="O9" s="27">
        <v>0</v>
      </c>
      <c r="P9" s="27">
        <v>0</v>
      </c>
      <c r="Q9" s="29">
        <v>19</v>
      </c>
      <c r="R9" s="29">
        <v>690</v>
      </c>
      <c r="S9" s="29">
        <v>955</v>
      </c>
      <c r="T9" s="52">
        <v>145.6065</v>
      </c>
      <c r="U9" s="29">
        <v>26.0485</v>
      </c>
      <c r="V9" s="29">
        <v>119.558</v>
      </c>
      <c r="W9" s="52">
        <v>18.224</v>
      </c>
      <c r="X9" s="52">
        <v>12.824</v>
      </c>
      <c r="Y9" s="29">
        <v>3.24</v>
      </c>
      <c r="Z9" s="29">
        <v>2.16</v>
      </c>
      <c r="AA9" s="52">
        <v>1296.996</v>
      </c>
      <c r="AB9" s="52">
        <v>209.0415</v>
      </c>
      <c r="AC9" s="52">
        <v>1087.9545</v>
      </c>
      <c r="AD9" s="3"/>
    </row>
    <row r="10" spans="1:30" s="4" customFormat="1" ht="24" customHeight="1">
      <c r="A10" s="29" t="s">
        <v>53</v>
      </c>
      <c r="B10" s="30">
        <v>611</v>
      </c>
      <c r="C10" s="30">
        <v>106</v>
      </c>
      <c r="D10" s="31">
        <v>86</v>
      </c>
      <c r="E10" s="31">
        <v>14</v>
      </c>
      <c r="F10" s="31">
        <v>6</v>
      </c>
      <c r="G10" s="31">
        <v>505</v>
      </c>
      <c r="H10" s="31">
        <v>480</v>
      </c>
      <c r="I10" s="28">
        <v>2</v>
      </c>
      <c r="J10" s="27">
        <v>23</v>
      </c>
      <c r="K10" s="32">
        <v>505</v>
      </c>
      <c r="L10" s="32">
        <v>1</v>
      </c>
      <c r="M10" s="32">
        <v>1</v>
      </c>
      <c r="N10" s="27">
        <v>0</v>
      </c>
      <c r="O10" s="27">
        <v>0</v>
      </c>
      <c r="P10" s="27">
        <v>0</v>
      </c>
      <c r="Q10" s="29">
        <v>2</v>
      </c>
      <c r="R10" s="29">
        <v>690</v>
      </c>
      <c r="S10" s="29">
        <v>955</v>
      </c>
      <c r="T10" s="52">
        <v>43.3515</v>
      </c>
      <c r="U10" s="29">
        <v>7.844</v>
      </c>
      <c r="V10" s="29">
        <v>35.5075</v>
      </c>
      <c r="W10" s="52">
        <v>6.752</v>
      </c>
      <c r="X10" s="52">
        <v>3.962</v>
      </c>
      <c r="Y10" s="32">
        <v>1.92</v>
      </c>
      <c r="Z10" s="32">
        <v>0.87</v>
      </c>
      <c r="AA10" s="52">
        <v>388.07849999999996</v>
      </c>
      <c r="AB10" s="52">
        <v>68.3755</v>
      </c>
      <c r="AC10" s="52">
        <v>319.703</v>
      </c>
      <c r="AD10" s="3"/>
    </row>
    <row r="11" spans="1:30" s="5" customFormat="1" ht="24" customHeight="1">
      <c r="A11" s="32" t="s">
        <v>37</v>
      </c>
      <c r="B11" s="28">
        <v>1706</v>
      </c>
      <c r="C11" s="28">
        <v>550</v>
      </c>
      <c r="D11" s="28">
        <v>394</v>
      </c>
      <c r="E11" s="28">
        <v>96</v>
      </c>
      <c r="F11" s="28">
        <v>60</v>
      </c>
      <c r="G11" s="28">
        <v>1156</v>
      </c>
      <c r="H11" s="28">
        <v>1084</v>
      </c>
      <c r="I11" s="28">
        <v>48</v>
      </c>
      <c r="J11" s="32">
        <v>24</v>
      </c>
      <c r="K11" s="32">
        <v>228</v>
      </c>
      <c r="L11" s="32">
        <v>16</v>
      </c>
      <c r="M11" s="32">
        <v>2</v>
      </c>
      <c r="N11" s="32">
        <v>0</v>
      </c>
      <c r="O11" s="32">
        <v>0</v>
      </c>
      <c r="P11" s="32">
        <v>0</v>
      </c>
      <c r="Q11" s="32">
        <v>6</v>
      </c>
      <c r="R11" s="32">
        <v>690</v>
      </c>
      <c r="S11" s="32">
        <v>955</v>
      </c>
      <c r="T11" s="54">
        <v>123.756</v>
      </c>
      <c r="U11" s="32">
        <v>42.084</v>
      </c>
      <c r="V11" s="32">
        <v>81.672</v>
      </c>
      <c r="W11" s="54">
        <v>30.146</v>
      </c>
      <c r="X11" s="54">
        <v>10.346</v>
      </c>
      <c r="Y11" s="32">
        <v>17.28</v>
      </c>
      <c r="Z11" s="32">
        <v>2.52</v>
      </c>
      <c r="AA11" s="54">
        <v>1030.6200000000001</v>
      </c>
      <c r="AB11" s="54">
        <v>349.1365</v>
      </c>
      <c r="AC11" s="54">
        <v>681.4835</v>
      </c>
      <c r="AD11" s="3"/>
    </row>
    <row r="12" spans="1:30" s="4" customFormat="1" ht="24" customHeight="1">
      <c r="A12" s="29" t="s">
        <v>54</v>
      </c>
      <c r="B12" s="30">
        <f>SUM(B8:B11)</f>
        <v>5670</v>
      </c>
      <c r="C12" s="30">
        <f aca="true" t="shared" si="0" ref="C12:Q12">SUM(C8:C11)</f>
        <v>1194</v>
      </c>
      <c r="D12" s="28">
        <f t="shared" si="0"/>
        <v>973</v>
      </c>
      <c r="E12" s="28">
        <f t="shared" si="0"/>
        <v>130</v>
      </c>
      <c r="F12" s="28">
        <f t="shared" si="0"/>
        <v>91</v>
      </c>
      <c r="G12" s="28">
        <f t="shared" si="0"/>
        <v>4476</v>
      </c>
      <c r="H12" s="28">
        <f t="shared" si="0"/>
        <v>4310</v>
      </c>
      <c r="I12" s="30">
        <f t="shared" si="0"/>
        <v>65</v>
      </c>
      <c r="J12" s="29">
        <f t="shared" si="0"/>
        <v>101</v>
      </c>
      <c r="K12" s="29">
        <f t="shared" si="0"/>
        <v>2243</v>
      </c>
      <c r="L12" s="29">
        <f t="shared" si="0"/>
        <v>33</v>
      </c>
      <c r="M12" s="29">
        <f t="shared" si="0"/>
        <v>16</v>
      </c>
      <c r="N12" s="29">
        <f t="shared" si="0"/>
        <v>1</v>
      </c>
      <c r="O12" s="29">
        <f t="shared" si="0"/>
        <v>0</v>
      </c>
      <c r="P12" s="29">
        <f t="shared" si="0"/>
        <v>0</v>
      </c>
      <c r="Q12" s="29">
        <f t="shared" si="0"/>
        <v>31</v>
      </c>
      <c r="R12" s="29">
        <v>690</v>
      </c>
      <c r="S12" s="29">
        <v>955</v>
      </c>
      <c r="T12" s="52">
        <f>SUM(T8:T11)</f>
        <v>411.22950000000003</v>
      </c>
      <c r="U12" s="29">
        <f aca="true" t="shared" si="1" ref="U12:AC12">SUM(U8:U11)</f>
        <v>91.8725</v>
      </c>
      <c r="V12" s="29">
        <f t="shared" si="1"/>
        <v>319.35699999999997</v>
      </c>
      <c r="W12" s="52">
        <f t="shared" si="1"/>
        <v>66.141</v>
      </c>
      <c r="X12" s="52">
        <f t="shared" si="1"/>
        <v>36.981</v>
      </c>
      <c r="Y12" s="29">
        <f t="shared" si="1"/>
        <v>23.400000000000002</v>
      </c>
      <c r="Z12" s="29">
        <f t="shared" si="1"/>
        <v>5.76</v>
      </c>
      <c r="AA12" s="52">
        <f t="shared" si="1"/>
        <v>3620.0095</v>
      </c>
      <c r="AB12" s="52">
        <f t="shared" si="1"/>
        <v>773.0364999999999</v>
      </c>
      <c r="AC12" s="52">
        <f t="shared" si="1"/>
        <v>2846.973</v>
      </c>
      <c r="AD12" s="3"/>
    </row>
    <row r="13" spans="1:29" ht="24" customHeight="1">
      <c r="A13" s="29"/>
      <c r="B13" s="33"/>
      <c r="C13" s="33"/>
      <c r="D13" s="34"/>
      <c r="E13" s="34"/>
      <c r="F13" s="34"/>
      <c r="G13" s="34"/>
      <c r="H13" s="34"/>
      <c r="I13" s="33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</row>
    <row r="14" spans="1:28" ht="14.25" customHeight="1">
      <c r="A14" s="35" t="s">
        <v>55</v>
      </c>
      <c r="B14" s="35"/>
      <c r="C14" s="35"/>
      <c r="D14" s="36"/>
      <c r="E14" s="37"/>
      <c r="F14" s="37"/>
      <c r="G14" s="37"/>
      <c r="H14" s="36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</row>
  </sheetData>
  <sheetProtection/>
  <mergeCells count="27">
    <mergeCell ref="A1:AC1"/>
    <mergeCell ref="A2:AC2"/>
    <mergeCell ref="C3:K3"/>
    <mergeCell ref="L3:Q3"/>
    <mergeCell ref="U3:V3"/>
    <mergeCell ref="X3:Z3"/>
    <mergeCell ref="AB3:AC3"/>
    <mergeCell ref="C4:F4"/>
    <mergeCell ref="G4:K4"/>
    <mergeCell ref="M4:P4"/>
    <mergeCell ref="A14:AB14"/>
    <mergeCell ref="A3:A5"/>
    <mergeCell ref="B3:B5"/>
    <mergeCell ref="L4:L5"/>
    <mergeCell ref="Q4:Q5"/>
    <mergeCell ref="R3:R5"/>
    <mergeCell ref="S3:S5"/>
    <mergeCell ref="T3:T5"/>
    <mergeCell ref="U4:U5"/>
    <mergeCell ref="V4:V5"/>
    <mergeCell ref="W3:W5"/>
    <mergeCell ref="X4:X5"/>
    <mergeCell ref="Y4:Y5"/>
    <mergeCell ref="Z4:Z5"/>
    <mergeCell ref="AA3:AA5"/>
    <mergeCell ref="AB4:AB5"/>
    <mergeCell ref="AC4:AC5"/>
  </mergeCells>
  <printOptions/>
  <pageMargins left="0.5902777777777778" right="0.4722222222222222" top="0.98" bottom="0.98" header="0.51" footer="0.51"/>
  <pageSetup fitToHeight="1" fitToWidth="1" orientation="landscape" paperSize="8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洋洋妈</cp:lastModifiedBy>
  <cp:lastPrinted>2014-11-12T07:31:08Z</cp:lastPrinted>
  <dcterms:created xsi:type="dcterms:W3CDTF">1996-12-17T01:32:42Z</dcterms:created>
  <dcterms:modified xsi:type="dcterms:W3CDTF">2022-05-18T02:02:05Z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6E98C9747C4649B1AF3AC4D6B8F5CEE4</vt:lpwstr>
  </property>
</Properties>
</file>