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张芝兰</author>
  </authors>
  <commentList>
    <comment ref="G17" authorId="0">
      <text>
        <r>
          <rPr>
            <sz val="9"/>
            <rFont val="宋体"/>
            <family val="0"/>
          </rPr>
          <t>胡翔宇</t>
        </r>
      </text>
    </comment>
    <comment ref="J17" authorId="1">
      <text>
        <r>
          <rPr>
            <b/>
            <sz val="9"/>
            <rFont val="宋体"/>
            <family val="0"/>
          </rPr>
          <t>张芝兰:</t>
        </r>
        <r>
          <rPr>
            <sz val="9"/>
            <rFont val="宋体"/>
            <family val="0"/>
          </rPr>
          <t xml:space="preserve">
胡正妹，孙国辉，孙有勤</t>
        </r>
      </text>
    </comment>
  </commentList>
</comments>
</file>

<file path=xl/sharedStrings.xml><?xml version="1.0" encoding="utf-8"?>
<sst xmlns="http://schemas.openxmlformats.org/spreadsheetml/2006/main" count="156" uniqueCount="82">
  <si>
    <t>表1</t>
  </si>
  <si>
    <t>南昌市2020年12月临时救助工作报表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</si>
  <si>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</si>
  <si>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</si>
  <si>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</si>
  <si>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</si>
  <si>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</si>
  <si>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</si>
  <si>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</si>
  <si>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</si>
  <si>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</si>
  <si>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</si>
  <si>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</si>
  <si>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</si>
  <si>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</si>
  <si>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</si>
  <si>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</si>
  <si>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</si>
  <si>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</si>
  <si>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</si>
  <si>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</si>
  <si>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</si>
  <si>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</si>
  <si>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</si>
  <si>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</si>
  <si>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</si>
  <si>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</si>
  <si>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</si>
  <si>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</si>
  <si>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</si>
  <si>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</si>
  <si>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</si>
  <si>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</si>
  <si>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</si>
  <si>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</si>
  <si>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湾里管理局</t>
  </si>
  <si>
    <t>青山湖区</t>
  </si>
  <si>
    <t>新建区</t>
  </si>
  <si>
    <t>经开区</t>
  </si>
  <si>
    <t>高新区</t>
  </si>
  <si>
    <t>红谷滩区</t>
  </si>
  <si>
    <t>分管领导：</t>
  </si>
  <si>
    <t>审核人：</t>
  </si>
  <si>
    <t>填报人：冷辉</t>
  </si>
  <si>
    <t>填报时间：2020年12月29日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</si>
  <si>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</si>
  <si>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</si>
  <si>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南昌市2020年12月救急难工作报表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</si>
  <si>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</si>
  <si>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</si>
  <si>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</si>
  <si>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</si>
  <si>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</si>
  <si>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</si>
  <si>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</si>
  <si>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</si>
  <si>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</si>
  <si>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</si>
  <si>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</si>
  <si>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</si>
  <si>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</si>
  <si>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</si>
  <si>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</si>
  <si>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</si>
  <si>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</si>
  <si>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</si>
  <si>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</si>
  <si>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</si>
  <si>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</si>
  <si>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</si>
  <si>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南昌市2020年12月特别救助工作报表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</si>
  <si>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</si>
  <si>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</si>
  <si>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</si>
  <si>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</si>
  <si>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</si>
  <si>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</si>
  <si>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</si>
  <si>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</si>
  <si>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</si>
  <si>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</si>
  <si>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制表日期：2020年12月29日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</si>
</sst>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#,##0.00_ "/>
    <numFmt numFmtId="180" formatCode="0.00_ "/>
    <numFmt numFmtId="181" formatCode="#,##0.000_ "/>
    <numFmt numFmtId="182" formatCode="0.0_ "/>
    <numFmt numFmtId="183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2"/>
      <color indexed="8"/>
      <name val="仿宋"/>
      <family val="3"/>
    </font>
    <font>
      <sz val="14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4"/>
      <color theme="1"/>
      <name val="仿宋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2" fillId="0" borderId="0">
      <alignment/>
      <protection/>
    </xf>
  </cellStyleXfs>
  <cellXfs count="1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63" applyNumberFormat="1" applyFont="1" applyFill="1" applyBorder="1" applyAlignment="1">
      <alignment horizontal="center" vertical="center" wrapText="1"/>
      <protection/>
    </xf>
    <xf numFmtId="180" fontId="2" fillId="34" borderId="19" xfId="0" applyNumberFormat="1" applyFont="1" applyFill="1" applyBorder="1" applyAlignment="1">
      <alignment horizontal="center" vertical="center" wrapText="1"/>
    </xf>
    <xf numFmtId="180" fontId="2" fillId="34" borderId="18" xfId="0" applyNumberFormat="1" applyFont="1" applyFill="1" applyBorder="1" applyAlignment="1">
      <alignment horizontal="center" vertical="center" wrapText="1"/>
    </xf>
    <xf numFmtId="183" fontId="2" fillId="34" borderId="18" xfId="0" applyNumberFormat="1" applyFont="1" applyFill="1" applyBorder="1" applyAlignment="1">
      <alignment horizontal="center" vertical="center" wrapText="1"/>
    </xf>
    <xf numFmtId="180" fontId="2" fillId="34" borderId="19" xfId="6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6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center" vertical="center" wrapText="1"/>
      <protection/>
    </xf>
    <xf numFmtId="0" fontId="2" fillId="0" borderId="19" xfId="63" applyNumberFormat="1" applyFont="1" applyFill="1" applyBorder="1" applyAlignment="1">
      <alignment horizontal="center" vertical="center" wrapText="1"/>
      <protection/>
    </xf>
    <xf numFmtId="0" fontId="2" fillId="0" borderId="37" xfId="63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SheetLayoutView="80" workbookViewId="0" topLeftCell="A1">
      <selection activeCell="N7" sqref="N7:O7"/>
    </sheetView>
  </sheetViews>
  <sheetFormatPr defaultColWidth="8.75390625" defaultRowHeight="14.25"/>
  <cols>
    <col min="1" max="1" width="10.625" style="28" customWidth="1"/>
    <col min="2" max="2" width="6.875" style="28" customWidth="1"/>
    <col min="3" max="3" width="8.00390625" style="28" customWidth="1"/>
    <col min="4" max="4" width="5.125" style="28" customWidth="1"/>
    <col min="5" max="5" width="7.375" style="28" customWidth="1"/>
    <col min="6" max="6" width="6.50390625" style="28" customWidth="1"/>
    <col min="7" max="7" width="7.125" style="28" customWidth="1"/>
    <col min="8" max="8" width="11.00390625" style="28" customWidth="1"/>
    <col min="9" max="9" width="10.00390625" style="28" customWidth="1"/>
    <col min="10" max="10" width="10.25390625" style="28" customWidth="1"/>
    <col min="11" max="11" width="8.875" style="28" customWidth="1"/>
    <col min="12" max="12" width="8.625" style="64" customWidth="1"/>
    <col min="13" max="13" width="10.125" style="28" customWidth="1"/>
    <col min="14" max="14" width="9.75390625" style="28" customWidth="1"/>
    <col min="15" max="15" width="10.375" style="28" customWidth="1"/>
    <col min="16" max="16" width="9.125" style="28" customWidth="1"/>
    <col min="17" max="17" width="7.875" style="28" customWidth="1"/>
    <col min="18" max="18" width="11.00390625" style="28" customWidth="1"/>
    <col min="19" max="19" width="15.50390625" style="28" customWidth="1"/>
    <col min="20" max="253" width="8.75390625" style="28" customWidth="1"/>
    <col min="254" max="16384" width="8.75390625" style="1" customWidth="1"/>
  </cols>
  <sheetData>
    <row r="1" ht="18.75" customHeight="1">
      <c r="A1" s="28" t="s">
        <v>0</v>
      </c>
    </row>
    <row r="2" spans="1:18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4" customHeight="1">
      <c r="A3" s="65" t="s">
        <v>2</v>
      </c>
      <c r="B3" s="66" t="s">
        <v>3</v>
      </c>
      <c r="C3" s="67"/>
      <c r="D3" s="67"/>
      <c r="E3" s="67"/>
      <c r="F3" s="68"/>
      <c r="G3" s="69"/>
      <c r="H3" s="70" t="s">
        <v>4</v>
      </c>
      <c r="I3" s="95"/>
      <c r="J3" s="96"/>
      <c r="K3" s="96"/>
      <c r="L3" s="95"/>
      <c r="M3" s="97" t="s">
        <v>5</v>
      </c>
      <c r="N3" s="97"/>
      <c r="O3" s="97"/>
      <c r="P3" s="97"/>
      <c r="Q3" s="97"/>
      <c r="R3" s="118" t="s">
        <v>6</v>
      </c>
    </row>
    <row r="4" spans="1:18" ht="19.5" customHeight="1">
      <c r="A4" s="71"/>
      <c r="B4" s="72"/>
      <c r="C4" s="73" t="s">
        <v>7</v>
      </c>
      <c r="D4" s="74"/>
      <c r="E4" s="75" t="s">
        <v>8</v>
      </c>
      <c r="F4" s="76"/>
      <c r="G4" s="76"/>
      <c r="H4" s="77"/>
      <c r="I4" s="98" t="s">
        <v>9</v>
      </c>
      <c r="J4" s="99"/>
      <c r="K4" s="79"/>
      <c r="L4" s="100" t="s">
        <v>10</v>
      </c>
      <c r="M4" s="97" t="s">
        <v>11</v>
      </c>
      <c r="N4" s="97" t="s">
        <v>12</v>
      </c>
      <c r="O4" s="97"/>
      <c r="P4" s="97"/>
      <c r="Q4" s="97"/>
      <c r="R4" s="119"/>
    </row>
    <row r="5" spans="1:18" ht="74.25" customHeight="1">
      <c r="A5" s="71"/>
      <c r="B5" s="78"/>
      <c r="C5" s="73" t="s">
        <v>13</v>
      </c>
      <c r="D5" s="74" t="s">
        <v>14</v>
      </c>
      <c r="E5" s="79" t="s">
        <v>15</v>
      </c>
      <c r="F5" s="79" t="s">
        <v>16</v>
      </c>
      <c r="G5" s="74" t="s">
        <v>17</v>
      </c>
      <c r="H5" s="80"/>
      <c r="I5" s="77"/>
      <c r="J5" s="101" t="s">
        <v>18</v>
      </c>
      <c r="K5" s="79" t="s">
        <v>19</v>
      </c>
      <c r="L5" s="79"/>
      <c r="M5" s="97"/>
      <c r="N5" s="97" t="s">
        <v>20</v>
      </c>
      <c r="O5" s="97" t="s">
        <v>21</v>
      </c>
      <c r="P5" s="97" t="s">
        <v>22</v>
      </c>
      <c r="Q5" s="97" t="s">
        <v>23</v>
      </c>
      <c r="R5" s="120"/>
    </row>
    <row r="6" spans="1:18" ht="25.5" customHeight="1">
      <c r="A6" s="81"/>
      <c r="B6" s="82" t="s">
        <v>24</v>
      </c>
      <c r="C6" s="79" t="s">
        <v>24</v>
      </c>
      <c r="D6" s="79" t="s">
        <v>24</v>
      </c>
      <c r="E6" s="79" t="s">
        <v>24</v>
      </c>
      <c r="F6" s="79" t="s">
        <v>24</v>
      </c>
      <c r="G6" s="79" t="s">
        <v>24</v>
      </c>
      <c r="H6" s="80" t="s">
        <v>25</v>
      </c>
      <c r="I6" s="80" t="s">
        <v>25</v>
      </c>
      <c r="J6" s="79" t="s">
        <v>25</v>
      </c>
      <c r="K6" s="79" t="s">
        <v>25</v>
      </c>
      <c r="L6" s="79" t="s">
        <v>25</v>
      </c>
      <c r="M6" s="80" t="s">
        <v>25</v>
      </c>
      <c r="N6" s="80" t="s">
        <v>25</v>
      </c>
      <c r="O6" s="80" t="s">
        <v>25</v>
      </c>
      <c r="P6" s="80" t="s">
        <v>25</v>
      </c>
      <c r="Q6" s="80" t="s">
        <v>25</v>
      </c>
      <c r="R6" s="120" t="s">
        <v>26</v>
      </c>
    </row>
    <row r="7" spans="1:253" s="61" customFormat="1" ht="21" customHeight="1">
      <c r="A7" s="16" t="s">
        <v>27</v>
      </c>
      <c r="B7" s="16">
        <v>7247</v>
      </c>
      <c r="C7" s="83">
        <v>7228</v>
      </c>
      <c r="D7" s="83">
        <v>19</v>
      </c>
      <c r="E7" s="83">
        <v>3445</v>
      </c>
      <c r="F7" s="83">
        <v>265</v>
      </c>
      <c r="G7" s="83">
        <v>3537</v>
      </c>
      <c r="H7" s="83">
        <v>1141.7580000000003</v>
      </c>
      <c r="I7" s="102">
        <v>1109.9080000000001</v>
      </c>
      <c r="J7" s="83">
        <v>1106.2203</v>
      </c>
      <c r="K7" s="102">
        <v>3.6877</v>
      </c>
      <c r="L7" s="103">
        <v>31.85</v>
      </c>
      <c r="M7" s="104">
        <v>0</v>
      </c>
      <c r="N7" s="104">
        <v>999.3890000000001</v>
      </c>
      <c r="O7" s="104">
        <v>289.988</v>
      </c>
      <c r="P7" s="102">
        <v>0</v>
      </c>
      <c r="Q7" s="102">
        <v>0</v>
      </c>
      <c r="R7" s="102">
        <v>1531.54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spans="1:253" s="61" customFormat="1" ht="27.75" customHeight="1">
      <c r="A8" s="16" t="s">
        <v>28</v>
      </c>
      <c r="B8" s="84">
        <v>173</v>
      </c>
      <c r="C8" s="85">
        <v>173</v>
      </c>
      <c r="D8" s="85">
        <v>0</v>
      </c>
      <c r="E8" s="85">
        <v>77</v>
      </c>
      <c r="F8" s="85">
        <v>39</v>
      </c>
      <c r="G8" s="85">
        <v>57</v>
      </c>
      <c r="H8" s="85">
        <v>75</v>
      </c>
      <c r="I8" s="105">
        <v>60</v>
      </c>
      <c r="J8" s="105">
        <v>60</v>
      </c>
      <c r="K8" s="106">
        <v>0</v>
      </c>
      <c r="L8" s="107">
        <v>15</v>
      </c>
      <c r="M8" s="108">
        <v>0</v>
      </c>
      <c r="N8" s="108">
        <v>0</v>
      </c>
      <c r="O8" s="108">
        <v>0</v>
      </c>
      <c r="P8" s="105">
        <v>0</v>
      </c>
      <c r="Q8" s="105">
        <v>0</v>
      </c>
      <c r="R8" s="105">
        <v>3468.2</v>
      </c>
      <c r="S8" s="121"/>
      <c r="T8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61" customFormat="1" ht="21" customHeight="1">
      <c r="A9" s="12" t="s">
        <v>29</v>
      </c>
      <c r="B9" s="12">
        <v>1358</v>
      </c>
      <c r="C9" s="12">
        <v>1358</v>
      </c>
      <c r="D9" s="12">
        <v>0</v>
      </c>
      <c r="E9" s="12">
        <v>240</v>
      </c>
      <c r="F9" s="12">
        <v>1</v>
      </c>
      <c r="G9" s="12">
        <v>1117</v>
      </c>
      <c r="H9" s="12">
        <v>433.06</v>
      </c>
      <c r="I9" s="86">
        <v>433.06</v>
      </c>
      <c r="J9" s="86">
        <v>433.06</v>
      </c>
      <c r="K9" s="86">
        <v>0</v>
      </c>
      <c r="L9" s="109">
        <v>0</v>
      </c>
      <c r="M9" s="110">
        <v>0</v>
      </c>
      <c r="N9" s="110">
        <v>524</v>
      </c>
      <c r="O9" s="110">
        <v>105</v>
      </c>
      <c r="P9" s="86">
        <v>0</v>
      </c>
      <c r="Q9" s="86">
        <v>0</v>
      </c>
      <c r="R9" s="86">
        <v>3189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spans="1:253" s="61" customFormat="1" ht="21" customHeight="1">
      <c r="A10" s="12" t="s">
        <v>30</v>
      </c>
      <c r="B10" s="16">
        <v>1126</v>
      </c>
      <c r="C10" s="12">
        <v>1126</v>
      </c>
      <c r="D10" s="12">
        <v>0</v>
      </c>
      <c r="E10" s="12">
        <v>1025</v>
      </c>
      <c r="F10" s="12">
        <v>101</v>
      </c>
      <c r="G10" s="12">
        <v>0</v>
      </c>
      <c r="H10" s="12">
        <v>126.7436</v>
      </c>
      <c r="I10" s="86">
        <v>126.7436</v>
      </c>
      <c r="J10" s="12">
        <v>126.7436</v>
      </c>
      <c r="K10" s="86">
        <v>0</v>
      </c>
      <c r="L10" s="109">
        <v>0</v>
      </c>
      <c r="M10" s="110">
        <v>0</v>
      </c>
      <c r="N10" s="110">
        <v>0</v>
      </c>
      <c r="O10" s="110">
        <v>0</v>
      </c>
      <c r="P10" s="86">
        <v>0</v>
      </c>
      <c r="Q10" s="86">
        <v>0</v>
      </c>
      <c r="R10" s="86">
        <v>1125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spans="1:253" s="61" customFormat="1" ht="24.75" customHeight="1">
      <c r="A11" s="12" t="s">
        <v>31</v>
      </c>
      <c r="B11" s="12">
        <v>444</v>
      </c>
      <c r="C11" s="12">
        <v>444</v>
      </c>
      <c r="D11" s="12">
        <v>0</v>
      </c>
      <c r="E11" s="12">
        <v>249</v>
      </c>
      <c r="F11" s="86">
        <v>48</v>
      </c>
      <c r="G11" s="12">
        <v>147</v>
      </c>
      <c r="H11" s="12">
        <v>36.3965</v>
      </c>
      <c r="I11" s="12">
        <v>36.3965</v>
      </c>
      <c r="J11" s="12">
        <v>34.6065</v>
      </c>
      <c r="K11" s="86">
        <v>1.79</v>
      </c>
      <c r="L11" s="86">
        <v>0</v>
      </c>
      <c r="M11" s="86">
        <v>0</v>
      </c>
      <c r="N11" s="12">
        <v>57</v>
      </c>
      <c r="O11" s="86">
        <v>0</v>
      </c>
      <c r="P11" s="86">
        <v>0</v>
      </c>
      <c r="Q11" s="12">
        <v>0</v>
      </c>
      <c r="R11" s="86">
        <v>819.74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spans="1:253" s="61" customFormat="1" ht="25.5" customHeight="1">
      <c r="A12" s="12" t="s">
        <v>32</v>
      </c>
      <c r="B12" s="12">
        <v>351</v>
      </c>
      <c r="C12" s="12">
        <v>350</v>
      </c>
      <c r="D12" s="12">
        <v>1</v>
      </c>
      <c r="E12" s="12">
        <v>223</v>
      </c>
      <c r="F12" s="12">
        <v>4</v>
      </c>
      <c r="G12" s="12">
        <v>124</v>
      </c>
      <c r="H12" s="12">
        <v>65.68</v>
      </c>
      <c r="I12" s="12">
        <v>65.68</v>
      </c>
      <c r="J12" s="12">
        <v>65.68</v>
      </c>
      <c r="K12" s="86">
        <v>0</v>
      </c>
      <c r="L12" s="109">
        <v>0</v>
      </c>
      <c r="M12" s="110">
        <v>0</v>
      </c>
      <c r="N12" s="110">
        <v>0</v>
      </c>
      <c r="O12" s="110">
        <v>0</v>
      </c>
      <c r="P12" s="86">
        <v>0</v>
      </c>
      <c r="Q12" s="86">
        <v>0</v>
      </c>
      <c r="R12" s="86">
        <v>1871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spans="1:253" s="61" customFormat="1" ht="21" customHeight="1">
      <c r="A13" s="87" t="s">
        <v>33</v>
      </c>
      <c r="B13" s="88">
        <v>110</v>
      </c>
      <c r="C13" s="88">
        <v>110</v>
      </c>
      <c r="D13" s="88">
        <v>0</v>
      </c>
      <c r="E13" s="88">
        <v>68</v>
      </c>
      <c r="F13" s="88">
        <v>7</v>
      </c>
      <c r="G13" s="88">
        <v>35</v>
      </c>
      <c r="H13" s="88">
        <v>20.1363</v>
      </c>
      <c r="I13" s="88">
        <v>20.1363</v>
      </c>
      <c r="J13" s="88">
        <v>20.1363</v>
      </c>
      <c r="K13" s="88">
        <v>0</v>
      </c>
      <c r="L13" s="111">
        <v>0</v>
      </c>
      <c r="M13" s="112">
        <v>0</v>
      </c>
      <c r="N13" s="113">
        <v>0</v>
      </c>
      <c r="O13" s="112">
        <v>14.228</v>
      </c>
      <c r="P13" s="88">
        <v>0</v>
      </c>
      <c r="Q13" s="88">
        <v>0</v>
      </c>
      <c r="R13" s="88">
        <v>1831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spans="1:253" s="61" customFormat="1" ht="27" customHeight="1">
      <c r="A14" s="12" t="s">
        <v>34</v>
      </c>
      <c r="B14" s="16">
        <v>243</v>
      </c>
      <c r="C14" s="89">
        <v>240</v>
      </c>
      <c r="D14" s="89">
        <v>3</v>
      </c>
      <c r="E14" s="89">
        <v>203</v>
      </c>
      <c r="F14" s="89">
        <v>8</v>
      </c>
      <c r="G14" s="89">
        <v>32</v>
      </c>
      <c r="H14" s="89">
        <v>46.5941</v>
      </c>
      <c r="I14" s="89">
        <v>46.5941</v>
      </c>
      <c r="J14" s="89">
        <v>46.5714</v>
      </c>
      <c r="K14" s="86">
        <v>0.0227</v>
      </c>
      <c r="L14" s="111">
        <v>0</v>
      </c>
      <c r="M14" s="114">
        <v>0</v>
      </c>
      <c r="N14" s="114">
        <v>0</v>
      </c>
      <c r="O14" s="114">
        <v>0</v>
      </c>
      <c r="P14" s="89">
        <v>0</v>
      </c>
      <c r="Q14" s="89">
        <v>0</v>
      </c>
      <c r="R14" s="89">
        <v>1916</v>
      </c>
      <c r="S14" s="122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spans="1:253" s="62" customFormat="1" ht="21" customHeight="1">
      <c r="A15" s="18" t="s">
        <v>35</v>
      </c>
      <c r="B15" s="12">
        <v>1</v>
      </c>
      <c r="C15" s="86">
        <v>1</v>
      </c>
      <c r="D15" s="86">
        <v>0</v>
      </c>
      <c r="E15" s="86">
        <v>0</v>
      </c>
      <c r="F15" s="86">
        <v>0</v>
      </c>
      <c r="G15" s="86">
        <v>1</v>
      </c>
      <c r="H15" s="86">
        <v>0.1</v>
      </c>
      <c r="I15" s="86">
        <v>0.1</v>
      </c>
      <c r="J15" s="86">
        <v>0.1</v>
      </c>
      <c r="K15" s="86">
        <v>0</v>
      </c>
      <c r="L15" s="109">
        <v>0</v>
      </c>
      <c r="M15" s="110">
        <v>0</v>
      </c>
      <c r="N15" s="115">
        <v>0</v>
      </c>
      <c r="O15" s="110">
        <v>14.9</v>
      </c>
      <c r="P15" s="86">
        <v>0</v>
      </c>
      <c r="Q15" s="86">
        <v>0</v>
      </c>
      <c r="R15" s="86">
        <v>1000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spans="1:253" s="61" customFormat="1" ht="31.5" customHeight="1">
      <c r="A16" s="12" t="s">
        <v>36</v>
      </c>
      <c r="B16" s="12">
        <v>169</v>
      </c>
      <c r="C16" s="86">
        <v>165</v>
      </c>
      <c r="D16" s="86">
        <v>4</v>
      </c>
      <c r="E16" s="86">
        <v>73</v>
      </c>
      <c r="F16" s="86">
        <v>14</v>
      </c>
      <c r="G16" s="86">
        <v>82</v>
      </c>
      <c r="H16" s="86">
        <v>22.9634</v>
      </c>
      <c r="I16" s="86">
        <v>22.9634</v>
      </c>
      <c r="J16" s="86">
        <v>22.8584</v>
      </c>
      <c r="K16" s="86">
        <v>0.105</v>
      </c>
      <c r="L16" s="86">
        <v>0</v>
      </c>
      <c r="M16" s="86">
        <v>0</v>
      </c>
      <c r="N16" s="86">
        <v>145.72</v>
      </c>
      <c r="O16" s="86">
        <v>44.12</v>
      </c>
      <c r="P16" s="86">
        <v>0</v>
      </c>
      <c r="Q16" s="86">
        <v>0</v>
      </c>
      <c r="R16" s="86">
        <v>1358.78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61" customFormat="1" ht="21" customHeight="1">
      <c r="A17" s="12" t="s">
        <v>37</v>
      </c>
      <c r="B17" s="12">
        <v>1902</v>
      </c>
      <c r="C17" s="12">
        <v>1902</v>
      </c>
      <c r="D17" s="12">
        <v>0</v>
      </c>
      <c r="E17" s="12">
        <v>240</v>
      </c>
      <c r="F17" s="12">
        <v>23</v>
      </c>
      <c r="G17" s="12">
        <v>1639</v>
      </c>
      <c r="H17" s="12">
        <v>195.1</v>
      </c>
      <c r="I17" s="86">
        <v>195.1</v>
      </c>
      <c r="J17" s="86">
        <v>195.1</v>
      </c>
      <c r="K17" s="86">
        <v>0</v>
      </c>
      <c r="L17" s="86">
        <v>0</v>
      </c>
      <c r="M17" s="110">
        <v>0</v>
      </c>
      <c r="N17" s="110">
        <v>0</v>
      </c>
      <c r="O17" s="110">
        <v>69</v>
      </c>
      <c r="P17" s="86">
        <v>0</v>
      </c>
      <c r="Q17" s="86">
        <v>0</v>
      </c>
      <c r="R17" s="86">
        <v>1025.76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253" s="61" customFormat="1" ht="24" customHeight="1">
      <c r="A18" s="12" t="s">
        <v>38</v>
      </c>
      <c r="B18" s="16">
        <v>849</v>
      </c>
      <c r="C18" s="89">
        <v>848</v>
      </c>
      <c r="D18" s="89">
        <v>1</v>
      </c>
      <c r="E18" s="89">
        <v>744</v>
      </c>
      <c r="F18" s="89">
        <v>12</v>
      </c>
      <c r="G18" s="89">
        <v>93</v>
      </c>
      <c r="H18" s="89">
        <v>43.15</v>
      </c>
      <c r="I18" s="89">
        <v>43.15</v>
      </c>
      <c r="J18" s="89">
        <v>43.15</v>
      </c>
      <c r="K18" s="86">
        <v>0</v>
      </c>
      <c r="L18" s="111">
        <v>0</v>
      </c>
      <c r="M18" s="114">
        <v>0</v>
      </c>
      <c r="N18" s="114">
        <v>50</v>
      </c>
      <c r="O18" s="114">
        <v>11.74</v>
      </c>
      <c r="P18" s="89">
        <v>0</v>
      </c>
      <c r="Q18" s="89">
        <v>0</v>
      </c>
      <c r="R18" s="89">
        <v>508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</row>
    <row r="19" spans="1:253" s="61" customFormat="1" ht="21" customHeight="1">
      <c r="A19" s="12" t="s">
        <v>39</v>
      </c>
      <c r="B19" s="90">
        <v>93</v>
      </c>
      <c r="C19" s="90">
        <v>93</v>
      </c>
      <c r="D19" s="90">
        <v>0</v>
      </c>
      <c r="E19" s="90">
        <v>88</v>
      </c>
      <c r="F19" s="90">
        <v>3</v>
      </c>
      <c r="G19" s="90">
        <v>2</v>
      </c>
      <c r="H19" s="90">
        <f>10.67+0.4</f>
        <v>11.07</v>
      </c>
      <c r="I19" s="90">
        <f>10.67+0.4</f>
        <v>11.07</v>
      </c>
      <c r="J19" s="90">
        <f>8.96+0.4</f>
        <v>9.360000000000001</v>
      </c>
      <c r="K19" s="90">
        <v>1.71</v>
      </c>
      <c r="L19" s="90">
        <v>0</v>
      </c>
      <c r="M19" s="90">
        <v>0</v>
      </c>
      <c r="N19" s="90">
        <f>88.53+62.429</f>
        <v>150.959</v>
      </c>
      <c r="O19" s="90">
        <v>31</v>
      </c>
      <c r="P19" s="90">
        <v>0</v>
      </c>
      <c r="Q19" s="90">
        <v>0</v>
      </c>
      <c r="R19" s="15">
        <f>H19/B19*10000</f>
        <v>1190.3225806451612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</row>
    <row r="20" spans="1:253" s="61" customFormat="1" ht="21" customHeight="1">
      <c r="A20" s="12" t="s">
        <v>40</v>
      </c>
      <c r="B20" s="12">
        <v>428</v>
      </c>
      <c r="C20" s="12">
        <v>418</v>
      </c>
      <c r="D20" s="86">
        <v>10</v>
      </c>
      <c r="E20" s="86">
        <v>215</v>
      </c>
      <c r="F20" s="86">
        <v>5</v>
      </c>
      <c r="G20" s="86">
        <v>208</v>
      </c>
      <c r="H20" s="86">
        <v>65.7641</v>
      </c>
      <c r="I20" s="86">
        <v>48.9141</v>
      </c>
      <c r="J20" s="86">
        <v>48.8541</v>
      </c>
      <c r="K20" s="86">
        <v>0.06</v>
      </c>
      <c r="L20" s="86">
        <v>16.85</v>
      </c>
      <c r="M20" s="110">
        <v>0</v>
      </c>
      <c r="N20" s="115">
        <v>71.71</v>
      </c>
      <c r="O20" s="110">
        <v>0</v>
      </c>
      <c r="P20" s="86">
        <v>0</v>
      </c>
      <c r="Q20" s="86">
        <v>0</v>
      </c>
      <c r="R20" s="13">
        <v>1537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</row>
    <row r="21" spans="1:18" ht="27.75" customHeight="1">
      <c r="A21" s="91" t="s">
        <v>41</v>
      </c>
      <c r="B21" s="91"/>
      <c r="C21" s="91"/>
      <c r="D21" s="92"/>
      <c r="E21" s="24"/>
      <c r="F21" s="1"/>
      <c r="G21" s="91" t="s">
        <v>42</v>
      </c>
      <c r="H21" s="91"/>
      <c r="I21" s="91"/>
      <c r="J21" s="32"/>
      <c r="K21" s="32"/>
      <c r="L21" s="116" t="s">
        <v>43</v>
      </c>
      <c r="M21" s="91"/>
      <c r="N21" s="91"/>
      <c r="O21" s="117"/>
      <c r="P21" s="116" t="s">
        <v>44</v>
      </c>
      <c r="Q21" s="91"/>
      <c r="R21" s="91"/>
    </row>
    <row r="22" spans="1:18" s="63" customFormat="1" ht="57" customHeight="1">
      <c r="A22" s="93" t="s">
        <v>45</v>
      </c>
      <c r="B22" s="51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51"/>
      <c r="O22" s="51"/>
      <c r="P22" s="51"/>
      <c r="Q22" s="51"/>
      <c r="R22" s="51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1:C21"/>
    <mergeCell ref="G21:I21"/>
    <mergeCell ref="L21:N21"/>
    <mergeCell ref="P21:R21"/>
    <mergeCell ref="A22:R22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zoomScale="90" zoomScaleNormal="90" workbookViewId="0" topLeftCell="L1">
      <selection activeCell="A20" sqref="A20:AB22"/>
    </sheetView>
  </sheetViews>
  <sheetFormatPr defaultColWidth="9.00390625" defaultRowHeight="14.25"/>
  <cols>
    <col min="1" max="1" width="10.25390625" style="33" customWidth="1"/>
    <col min="2" max="2" width="7.375" style="33" customWidth="1"/>
    <col min="3" max="3" width="7.875" style="33" customWidth="1"/>
    <col min="4" max="5" width="6.50390625" style="33" customWidth="1"/>
    <col min="6" max="6" width="5.625" style="33" customWidth="1"/>
    <col min="7" max="15" width="6.50390625" style="33" customWidth="1"/>
    <col min="16" max="16" width="5.75390625" style="33" customWidth="1"/>
    <col min="17" max="17" width="6.50390625" style="33" customWidth="1"/>
    <col min="18" max="18" width="9.50390625" style="33" customWidth="1"/>
    <col min="19" max="19" width="9.375" style="33" customWidth="1"/>
    <col min="20" max="20" width="9.875" style="33" customWidth="1"/>
    <col min="21" max="21" width="9.75390625" style="33" customWidth="1"/>
    <col min="22" max="22" width="8.625" style="33" customWidth="1"/>
    <col min="23" max="23" width="10.00390625" style="33" customWidth="1"/>
    <col min="24" max="24" width="9.125" style="33" customWidth="1"/>
    <col min="25" max="25" width="8.50390625" style="33" customWidth="1"/>
    <col min="26" max="26" width="9.875" style="33" customWidth="1"/>
    <col min="27" max="27" width="10.125" style="33" customWidth="1"/>
    <col min="28" max="28" width="10.50390625" style="33" customWidth="1"/>
    <col min="29" max="16384" width="9.00390625" style="33" customWidth="1"/>
  </cols>
  <sheetData>
    <row r="1" ht="24" customHeight="1">
      <c r="A1" s="33" t="s">
        <v>46</v>
      </c>
    </row>
    <row r="2" spans="1:28" ht="43.5" customHeight="1">
      <c r="A2" s="36" t="s">
        <v>47</v>
      </c>
      <c r="B2" s="3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31.5" customHeight="1">
      <c r="A3" s="37" t="s">
        <v>2</v>
      </c>
      <c r="B3" s="38" t="s">
        <v>48</v>
      </c>
      <c r="C3" s="39" t="s">
        <v>49</v>
      </c>
      <c r="D3" s="39"/>
      <c r="E3" s="39" t="s">
        <v>49</v>
      </c>
      <c r="F3" s="39"/>
      <c r="G3" s="39" t="s">
        <v>49</v>
      </c>
      <c r="H3" s="39"/>
      <c r="I3" s="39"/>
      <c r="J3" s="39"/>
      <c r="K3" s="39" t="s">
        <v>49</v>
      </c>
      <c r="L3" s="39"/>
      <c r="M3" s="39"/>
      <c r="N3" s="39"/>
      <c r="O3" s="39"/>
      <c r="P3" s="39"/>
      <c r="Q3" s="53"/>
      <c r="R3" s="38" t="s">
        <v>50</v>
      </c>
      <c r="S3" s="39" t="s">
        <v>49</v>
      </c>
      <c r="T3" s="39"/>
      <c r="U3" s="39" t="s">
        <v>49</v>
      </c>
      <c r="V3" s="39"/>
      <c r="W3" s="39" t="s">
        <v>49</v>
      </c>
      <c r="X3" s="39"/>
      <c r="Y3" s="39"/>
      <c r="Z3" s="39"/>
      <c r="AA3" s="39" t="s">
        <v>49</v>
      </c>
      <c r="AB3" s="53"/>
    </row>
    <row r="4" spans="1:28" ht="56.25">
      <c r="A4" s="40"/>
      <c r="B4" s="41"/>
      <c r="C4" s="42" t="s">
        <v>51</v>
      </c>
      <c r="D4" s="42" t="s">
        <v>52</v>
      </c>
      <c r="E4" s="42" t="s">
        <v>53</v>
      </c>
      <c r="F4" s="42" t="s">
        <v>54</v>
      </c>
      <c r="G4" s="42" t="s">
        <v>55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  <c r="M4" s="42" t="s">
        <v>61</v>
      </c>
      <c r="N4" s="42" t="s">
        <v>62</v>
      </c>
      <c r="O4" s="42" t="s">
        <v>63</v>
      </c>
      <c r="P4" s="42" t="s">
        <v>64</v>
      </c>
      <c r="Q4" s="54" t="s">
        <v>65</v>
      </c>
      <c r="R4" s="41"/>
      <c r="S4" s="55" t="s">
        <v>66</v>
      </c>
      <c r="T4" s="55" t="s">
        <v>52</v>
      </c>
      <c r="U4" s="55" t="s">
        <v>53</v>
      </c>
      <c r="V4" s="55" t="s">
        <v>54</v>
      </c>
      <c r="W4" s="55" t="s">
        <v>55</v>
      </c>
      <c r="X4" s="42" t="s">
        <v>56</v>
      </c>
      <c r="Y4" s="42" t="s">
        <v>57</v>
      </c>
      <c r="Z4" s="42" t="s">
        <v>58</v>
      </c>
      <c r="AA4" s="42" t="s">
        <v>9</v>
      </c>
      <c r="AB4" s="54" t="s">
        <v>67</v>
      </c>
    </row>
    <row r="5" spans="1:28" ht="29.25" customHeight="1">
      <c r="A5" s="20" t="s">
        <v>27</v>
      </c>
      <c r="B5" s="43">
        <v>258</v>
      </c>
      <c r="C5" s="43">
        <v>150</v>
      </c>
      <c r="D5" s="43">
        <v>108</v>
      </c>
      <c r="E5" s="43">
        <v>230</v>
      </c>
      <c r="F5" s="43">
        <v>28</v>
      </c>
      <c r="G5" s="43">
        <v>169</v>
      </c>
      <c r="H5" s="43">
        <v>0</v>
      </c>
      <c r="I5" s="43">
        <v>6</v>
      </c>
      <c r="J5" s="43">
        <v>83</v>
      </c>
      <c r="K5" s="43">
        <v>38</v>
      </c>
      <c r="L5" s="43">
        <v>110</v>
      </c>
      <c r="M5" s="43">
        <v>0</v>
      </c>
      <c r="N5" s="43">
        <v>0</v>
      </c>
      <c r="O5" s="43">
        <v>0</v>
      </c>
      <c r="P5" s="43">
        <v>0</v>
      </c>
      <c r="Q5" s="43">
        <v>110</v>
      </c>
      <c r="R5" s="56">
        <v>42.603</v>
      </c>
      <c r="S5" s="56">
        <v>27.375</v>
      </c>
      <c r="T5" s="56">
        <v>15.227999999999998</v>
      </c>
      <c r="U5" s="56">
        <v>37.923</v>
      </c>
      <c r="V5" s="56">
        <v>4.68</v>
      </c>
      <c r="W5" s="56">
        <v>27.796</v>
      </c>
      <c r="X5" s="56">
        <v>0</v>
      </c>
      <c r="Y5" s="56">
        <v>0.2</v>
      </c>
      <c r="Z5" s="56">
        <v>14.607</v>
      </c>
      <c r="AA5" s="56">
        <v>23.153</v>
      </c>
      <c r="AB5" s="56">
        <v>19.450000000000003</v>
      </c>
    </row>
    <row r="6" spans="1:28" ht="27.75" customHeight="1">
      <c r="A6" s="20" t="s">
        <v>28</v>
      </c>
      <c r="B6" s="20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</row>
    <row r="7" spans="1:28" ht="30" customHeight="1">
      <c r="A7" s="20" t="s">
        <v>29</v>
      </c>
      <c r="B7" s="20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</row>
    <row r="8" spans="1:28" s="33" customFormat="1" ht="30" customHeight="1">
      <c r="A8" s="20" t="s">
        <v>30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</row>
    <row r="9" spans="1:28" ht="35.25" customHeight="1">
      <c r="A9" s="20" t="s">
        <v>31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</row>
    <row r="10" spans="1:28" ht="36.75" customHeight="1">
      <c r="A10" s="20" t="s">
        <v>32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</row>
    <row r="11" spans="1:28" ht="30" customHeight="1">
      <c r="A11" s="44" t="s">
        <v>33</v>
      </c>
      <c r="B11" s="20">
        <v>3</v>
      </c>
      <c r="C11" s="21">
        <v>2</v>
      </c>
      <c r="D11" s="21">
        <v>1</v>
      </c>
      <c r="E11" s="21">
        <v>3</v>
      </c>
      <c r="F11" s="21">
        <v>0</v>
      </c>
      <c r="G11" s="21">
        <v>3</v>
      </c>
      <c r="H11" s="21">
        <v>0</v>
      </c>
      <c r="I11" s="21">
        <v>0</v>
      </c>
      <c r="J11" s="21">
        <v>0</v>
      </c>
      <c r="K11" s="21">
        <v>0</v>
      </c>
      <c r="L11" s="21">
        <v>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4</v>
      </c>
      <c r="S11" s="57">
        <v>3</v>
      </c>
      <c r="T11" s="57">
        <v>1</v>
      </c>
      <c r="U11" s="57">
        <v>4</v>
      </c>
      <c r="V11" s="31">
        <v>0</v>
      </c>
      <c r="W11" s="57">
        <v>4</v>
      </c>
      <c r="X11" s="31">
        <v>0</v>
      </c>
      <c r="Y11" s="31">
        <v>0</v>
      </c>
      <c r="Z11" s="31">
        <v>0</v>
      </c>
      <c r="AA11" s="57">
        <v>4</v>
      </c>
      <c r="AB11" s="31">
        <v>0</v>
      </c>
    </row>
    <row r="12" spans="1:28" ht="34.5" customHeight="1">
      <c r="A12" s="20" t="s">
        <v>34</v>
      </c>
      <c r="B12" s="20">
        <v>30</v>
      </c>
      <c r="C12" s="20">
        <v>24</v>
      </c>
      <c r="D12" s="20">
        <v>6</v>
      </c>
      <c r="E12" s="20">
        <v>27</v>
      </c>
      <c r="F12" s="20">
        <v>3</v>
      </c>
      <c r="G12" s="20">
        <v>18</v>
      </c>
      <c r="H12" s="20">
        <v>0</v>
      </c>
      <c r="I12" s="20">
        <v>0</v>
      </c>
      <c r="J12" s="20">
        <v>12</v>
      </c>
      <c r="K12" s="20">
        <v>10</v>
      </c>
      <c r="L12" s="20">
        <v>10</v>
      </c>
      <c r="M12" s="20">
        <v>0</v>
      </c>
      <c r="N12" s="20">
        <v>0</v>
      </c>
      <c r="O12" s="20">
        <v>0</v>
      </c>
      <c r="P12" s="20">
        <v>0</v>
      </c>
      <c r="Q12" s="20">
        <v>10</v>
      </c>
      <c r="R12" s="20">
        <v>8.17</v>
      </c>
      <c r="S12" s="20">
        <v>5.9</v>
      </c>
      <c r="T12" s="20">
        <v>2.27</v>
      </c>
      <c r="U12" s="20">
        <v>7.17</v>
      </c>
      <c r="V12" s="20">
        <v>1</v>
      </c>
      <c r="W12" s="20">
        <v>4.4</v>
      </c>
      <c r="X12" s="20">
        <v>0</v>
      </c>
      <c r="Y12" s="20">
        <v>0</v>
      </c>
      <c r="Z12" s="20">
        <v>3.77</v>
      </c>
      <c r="AA12" s="20">
        <v>6.07</v>
      </c>
      <c r="AB12" s="20">
        <v>2.1</v>
      </c>
    </row>
    <row r="13" spans="1:28" ht="36.75" customHeight="1">
      <c r="A13" s="45" t="s">
        <v>35</v>
      </c>
      <c r="B13" s="20">
        <v>2</v>
      </c>
      <c r="C13" s="21">
        <v>0</v>
      </c>
      <c r="D13" s="21">
        <v>2</v>
      </c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2</v>
      </c>
      <c r="K13" s="21">
        <v>0</v>
      </c>
      <c r="L13" s="21">
        <v>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2</v>
      </c>
      <c r="S13" s="31">
        <v>0</v>
      </c>
      <c r="T13" s="31">
        <v>2</v>
      </c>
      <c r="U13" s="31">
        <v>1</v>
      </c>
      <c r="V13" s="31">
        <v>1</v>
      </c>
      <c r="W13" s="31">
        <v>0</v>
      </c>
      <c r="X13" s="31">
        <v>0</v>
      </c>
      <c r="Y13" s="31">
        <v>0</v>
      </c>
      <c r="Z13" s="31">
        <v>2</v>
      </c>
      <c r="AA13" s="31">
        <v>2</v>
      </c>
      <c r="AB13" s="31">
        <v>0</v>
      </c>
    </row>
    <row r="14" spans="1:28" ht="36" customHeight="1">
      <c r="A14" s="20" t="s">
        <v>36</v>
      </c>
      <c r="B14" s="20">
        <v>14</v>
      </c>
      <c r="C14" s="21">
        <v>4</v>
      </c>
      <c r="D14" s="21">
        <v>10</v>
      </c>
      <c r="E14" s="21">
        <v>0</v>
      </c>
      <c r="F14" s="21">
        <v>14</v>
      </c>
      <c r="G14" s="21">
        <v>0</v>
      </c>
      <c r="H14" s="21">
        <v>0</v>
      </c>
      <c r="I14" s="21">
        <v>0</v>
      </c>
      <c r="J14" s="21">
        <v>14</v>
      </c>
      <c r="K14" s="21">
        <v>0</v>
      </c>
      <c r="L14" s="21">
        <v>9</v>
      </c>
      <c r="M14" s="21">
        <v>0</v>
      </c>
      <c r="N14" s="21">
        <v>0</v>
      </c>
      <c r="O14" s="21">
        <v>0</v>
      </c>
      <c r="P14" s="21">
        <v>0</v>
      </c>
      <c r="Q14" s="21">
        <v>5</v>
      </c>
      <c r="R14" s="58">
        <v>1.2</v>
      </c>
      <c r="S14" s="57">
        <v>0.5</v>
      </c>
      <c r="T14" s="57">
        <v>0.7</v>
      </c>
      <c r="U14" s="57">
        <v>0</v>
      </c>
      <c r="V14" s="57">
        <v>1.2</v>
      </c>
      <c r="W14" s="57">
        <v>0</v>
      </c>
      <c r="X14" s="57">
        <v>0</v>
      </c>
      <c r="Y14" s="57">
        <v>0</v>
      </c>
      <c r="Z14" s="57">
        <v>1.2</v>
      </c>
      <c r="AA14" s="57">
        <v>0.7</v>
      </c>
      <c r="AB14" s="57">
        <v>0.5</v>
      </c>
    </row>
    <row r="15" spans="1:28" s="34" customFormat="1" ht="30" customHeight="1">
      <c r="A15" s="20" t="s">
        <v>37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</row>
    <row r="16" spans="1:28" s="34" customFormat="1" ht="42.75" customHeight="1">
      <c r="A16" s="20" t="s">
        <v>38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</row>
    <row r="17" spans="1:28" s="34" customFormat="1" ht="30" customHeight="1">
      <c r="A17" s="20" t="s">
        <v>39</v>
      </c>
      <c r="B17" s="20">
        <v>31</v>
      </c>
      <c r="C17" s="20">
        <v>31</v>
      </c>
      <c r="D17" s="20">
        <v>0</v>
      </c>
      <c r="E17" s="20">
        <v>31</v>
      </c>
      <c r="F17" s="20">
        <v>0</v>
      </c>
      <c r="G17" s="20">
        <v>23</v>
      </c>
      <c r="H17" s="20">
        <v>0</v>
      </c>
      <c r="I17" s="20">
        <v>0</v>
      </c>
      <c r="J17" s="20">
        <v>8</v>
      </c>
      <c r="K17" s="20">
        <v>28</v>
      </c>
      <c r="L17" s="20">
        <v>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31">
        <f aca="true" t="shared" si="0" ref="R17:U17">0.2+0.175+1.23+0.1</f>
        <v>1.705</v>
      </c>
      <c r="S17" s="31">
        <f t="shared" si="0"/>
        <v>1.705</v>
      </c>
      <c r="T17" s="31">
        <v>0</v>
      </c>
      <c r="U17" s="31">
        <f t="shared" si="0"/>
        <v>1.705</v>
      </c>
      <c r="V17" s="31">
        <v>0</v>
      </c>
      <c r="W17" s="31">
        <f>0.105+1.173+0.1</f>
        <v>1.3780000000000001</v>
      </c>
      <c r="X17" s="31">
        <v>0</v>
      </c>
      <c r="Y17" s="31">
        <v>0</v>
      </c>
      <c r="Z17" s="31">
        <f>0.275+0.057</f>
        <v>0.332</v>
      </c>
      <c r="AA17" s="31">
        <f>0.2+0.175+1.23+0.1</f>
        <v>1.705</v>
      </c>
      <c r="AB17" s="31">
        <v>0</v>
      </c>
    </row>
    <row r="18" spans="1:28" s="34" customFormat="1" ht="37.5" customHeight="1">
      <c r="A18" s="20" t="s">
        <v>40</v>
      </c>
      <c r="B18" s="20">
        <v>178</v>
      </c>
      <c r="C18" s="20">
        <v>89</v>
      </c>
      <c r="D18" s="20">
        <v>89</v>
      </c>
      <c r="E18" s="20">
        <v>168</v>
      </c>
      <c r="F18" s="20">
        <v>10</v>
      </c>
      <c r="G18" s="20">
        <v>125</v>
      </c>
      <c r="H18" s="20">
        <v>0</v>
      </c>
      <c r="I18" s="20">
        <v>6</v>
      </c>
      <c r="J18" s="20">
        <v>47</v>
      </c>
      <c r="K18" s="20">
        <v>0</v>
      </c>
      <c r="L18" s="20">
        <v>83</v>
      </c>
      <c r="M18" s="20">
        <v>0</v>
      </c>
      <c r="N18" s="20">
        <v>0</v>
      </c>
      <c r="O18" s="20">
        <v>0</v>
      </c>
      <c r="P18" s="20">
        <v>0</v>
      </c>
      <c r="Q18" s="20">
        <v>95</v>
      </c>
      <c r="R18" s="20">
        <v>25.528</v>
      </c>
      <c r="S18" s="20">
        <v>16.27</v>
      </c>
      <c r="T18" s="20">
        <v>9.258</v>
      </c>
      <c r="U18" s="20">
        <v>24.048</v>
      </c>
      <c r="V18" s="20">
        <v>1.48</v>
      </c>
      <c r="W18" s="20">
        <v>18.018</v>
      </c>
      <c r="X18" s="20">
        <v>0</v>
      </c>
      <c r="Y18" s="31">
        <v>0.2</v>
      </c>
      <c r="Z18" s="20">
        <v>7.31</v>
      </c>
      <c r="AA18" s="20">
        <v>8.678</v>
      </c>
      <c r="AB18" s="20">
        <v>16.85</v>
      </c>
    </row>
    <row r="19" spans="1:253" s="1" customFormat="1" ht="27.75" customHeight="1">
      <c r="A19" s="46" t="s">
        <v>41</v>
      </c>
      <c r="B19" s="46"/>
      <c r="C19" s="46"/>
      <c r="D19" s="47"/>
      <c r="E19" s="48"/>
      <c r="F19" s="49"/>
      <c r="G19" s="46" t="s">
        <v>42</v>
      </c>
      <c r="H19" s="46"/>
      <c r="I19" s="46"/>
      <c r="J19" s="52"/>
      <c r="K19" s="52"/>
      <c r="L19" s="49"/>
      <c r="M19" s="49"/>
      <c r="N19" s="49"/>
      <c r="O19" s="47"/>
      <c r="P19" s="46" t="s">
        <v>43</v>
      </c>
      <c r="Q19" s="46"/>
      <c r="R19" s="46"/>
      <c r="S19" s="59"/>
      <c r="T19" s="59"/>
      <c r="U19" s="59"/>
      <c r="V19" s="59"/>
      <c r="W19" s="59"/>
      <c r="X19" s="60" t="s">
        <v>44</v>
      </c>
      <c r="Y19" s="60"/>
      <c r="Z19" s="60"/>
      <c r="AA19" s="60"/>
      <c r="AB19" s="59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8" s="35" customFormat="1" ht="45.75" customHeight="1">
      <c r="A20" s="50" t="s">
        <v>68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s="35" customFormat="1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s="35" customFormat="1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19:C19"/>
    <mergeCell ref="G19:I19"/>
    <mergeCell ref="P19:R19"/>
    <mergeCell ref="X19:AA19"/>
    <mergeCell ref="A3:A4"/>
    <mergeCell ref="B3:B4"/>
    <mergeCell ref="R3:R4"/>
    <mergeCell ref="A20:AB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7">
      <selection activeCell="S27" sqref="S27"/>
    </sheetView>
  </sheetViews>
  <sheetFormatPr defaultColWidth="9.00390625" defaultRowHeight="14.25"/>
  <cols>
    <col min="1" max="1" width="11.75390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125" style="1" bestFit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69</v>
      </c>
      <c r="B1" s="3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71</v>
      </c>
      <c r="C2" s="6" t="s">
        <v>72</v>
      </c>
      <c r="D2" s="6"/>
      <c r="E2" s="6" t="s">
        <v>73</v>
      </c>
      <c r="F2" s="6"/>
      <c r="G2" s="7"/>
      <c r="H2" s="5" t="s">
        <v>74</v>
      </c>
      <c r="I2" s="6" t="s">
        <v>72</v>
      </c>
      <c r="J2" s="6"/>
      <c r="K2" s="6" t="s">
        <v>73</v>
      </c>
      <c r="L2" s="6"/>
      <c r="M2" s="7"/>
      <c r="N2" s="27" t="s">
        <v>75</v>
      </c>
      <c r="O2" s="28"/>
    </row>
    <row r="3" spans="1:15" ht="48.75" customHeight="1">
      <c r="A3" s="8"/>
      <c r="B3" s="9"/>
      <c r="C3" s="10" t="s">
        <v>76</v>
      </c>
      <c r="D3" s="10" t="s">
        <v>77</v>
      </c>
      <c r="E3" s="10" t="s">
        <v>78</v>
      </c>
      <c r="F3" s="10" t="s">
        <v>15</v>
      </c>
      <c r="G3" s="11" t="s">
        <v>79</v>
      </c>
      <c r="H3" s="9"/>
      <c r="I3" s="10" t="s">
        <v>76</v>
      </c>
      <c r="J3" s="10" t="s">
        <v>77</v>
      </c>
      <c r="K3" s="10" t="s">
        <v>78</v>
      </c>
      <c r="L3" s="10" t="s">
        <v>15</v>
      </c>
      <c r="M3" s="11" t="s">
        <v>79</v>
      </c>
      <c r="N3" s="29"/>
      <c r="O3" s="28"/>
    </row>
    <row r="4" spans="1:14" ht="24.75" customHeight="1">
      <c r="A4" s="12" t="s">
        <v>27</v>
      </c>
      <c r="B4" s="13">
        <v>19</v>
      </c>
      <c r="C4" s="13">
        <v>19</v>
      </c>
      <c r="D4" s="13">
        <v>0</v>
      </c>
      <c r="E4" s="13">
        <v>0</v>
      </c>
      <c r="F4" s="13">
        <v>15</v>
      </c>
      <c r="G4" s="13">
        <v>4</v>
      </c>
      <c r="H4" s="14">
        <v>18.991</v>
      </c>
      <c r="I4" s="14">
        <v>18.991</v>
      </c>
      <c r="J4" s="14">
        <v>0</v>
      </c>
      <c r="K4" s="14">
        <v>0</v>
      </c>
      <c r="L4" s="14">
        <v>14.9293</v>
      </c>
      <c r="M4" s="14">
        <v>4.0617</v>
      </c>
      <c r="N4" s="15">
        <v>0.99</v>
      </c>
    </row>
    <row r="5" spans="1:14" ht="24.75" customHeight="1">
      <c r="A5" s="12" t="s">
        <v>28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</row>
    <row r="6" spans="1:14" ht="24.75" customHeight="1">
      <c r="A6" s="12" t="s">
        <v>29</v>
      </c>
      <c r="B6" s="12">
        <v>1</v>
      </c>
      <c r="C6" s="13">
        <v>1</v>
      </c>
      <c r="D6" s="13">
        <v>0</v>
      </c>
      <c r="E6" s="13">
        <v>0</v>
      </c>
      <c r="F6" s="13">
        <v>1</v>
      </c>
      <c r="G6" s="13">
        <v>0</v>
      </c>
      <c r="H6" s="15">
        <v>0.3</v>
      </c>
      <c r="I6" s="15">
        <v>0.3</v>
      </c>
      <c r="J6" s="15">
        <v>0</v>
      </c>
      <c r="K6" s="15">
        <v>0</v>
      </c>
      <c r="L6" s="15">
        <v>0.3</v>
      </c>
      <c r="M6" s="15">
        <v>0</v>
      </c>
      <c r="N6" s="15">
        <v>0.3</v>
      </c>
    </row>
    <row r="7" spans="1:14" ht="24.75" customHeight="1">
      <c r="A7" s="12" t="s">
        <v>30</v>
      </c>
      <c r="B7" s="16">
        <v>0</v>
      </c>
      <c r="C7" s="12">
        <v>0</v>
      </c>
      <c r="D7" s="12">
        <v>0</v>
      </c>
      <c r="E7" s="12">
        <v>0</v>
      </c>
      <c r="F7" s="13">
        <v>0</v>
      </c>
      <c r="G7" s="13">
        <v>0</v>
      </c>
      <c r="H7" s="13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24.75" customHeight="1">
      <c r="A8" s="12" t="s">
        <v>31</v>
      </c>
      <c r="B8" s="12">
        <v>5</v>
      </c>
      <c r="C8" s="13">
        <v>5</v>
      </c>
      <c r="D8" s="12">
        <v>0</v>
      </c>
      <c r="E8" s="13">
        <v>0</v>
      </c>
      <c r="F8" s="12">
        <v>1</v>
      </c>
      <c r="G8" s="13">
        <v>4</v>
      </c>
      <c r="H8" s="12">
        <v>4.691</v>
      </c>
      <c r="I8" s="12">
        <v>4.691</v>
      </c>
      <c r="J8" s="12">
        <v>0</v>
      </c>
      <c r="K8" s="13">
        <v>0</v>
      </c>
      <c r="L8" s="12">
        <v>0.6293</v>
      </c>
      <c r="M8" s="12">
        <v>4.0617</v>
      </c>
      <c r="N8" s="12">
        <v>0.9382</v>
      </c>
    </row>
    <row r="9" spans="1:14" ht="24.75" customHeight="1">
      <c r="A9" s="12" t="s">
        <v>32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24.75" customHeight="1">
      <c r="A10" s="17" t="s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4.75" customHeight="1">
      <c r="A11" s="12" t="s">
        <v>34</v>
      </c>
      <c r="B11" s="13">
        <v>4</v>
      </c>
      <c r="C11" s="13">
        <v>4</v>
      </c>
      <c r="D11" s="13">
        <v>0</v>
      </c>
      <c r="E11" s="13">
        <v>0</v>
      </c>
      <c r="F11" s="13">
        <v>4</v>
      </c>
      <c r="G11" s="13">
        <v>0</v>
      </c>
      <c r="H11" s="13">
        <v>3</v>
      </c>
      <c r="I11" s="15">
        <v>3</v>
      </c>
      <c r="J11" s="15">
        <v>0</v>
      </c>
      <c r="K11" s="15">
        <v>0</v>
      </c>
      <c r="L11" s="15">
        <v>3</v>
      </c>
      <c r="M11" s="15">
        <v>0</v>
      </c>
      <c r="N11" s="15">
        <v>0.75</v>
      </c>
    </row>
    <row r="12" spans="1:14" ht="24.75" customHeight="1">
      <c r="A12" s="18" t="s">
        <v>35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27" customHeight="1">
      <c r="A13" s="12" t="s">
        <v>36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4.75" customHeight="1">
      <c r="A14" s="12" t="s">
        <v>37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30" customHeight="1">
      <c r="A15" s="12" t="s">
        <v>38</v>
      </c>
      <c r="B15" s="16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</row>
    <row r="16" spans="1:14" ht="24.75" customHeight="1">
      <c r="A16" s="12" t="s">
        <v>39</v>
      </c>
      <c r="B16" s="12">
        <v>1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3</v>
      </c>
      <c r="I16" s="15">
        <v>3</v>
      </c>
      <c r="J16" s="15">
        <v>0</v>
      </c>
      <c r="K16" s="15">
        <v>0</v>
      </c>
      <c r="L16" s="15">
        <v>3</v>
      </c>
      <c r="M16" s="15">
        <v>0</v>
      </c>
      <c r="N16" s="15">
        <v>3</v>
      </c>
    </row>
    <row r="17" spans="1:14" ht="24.75" customHeight="1">
      <c r="A17" s="12" t="s">
        <v>40</v>
      </c>
      <c r="B17" s="20">
        <v>8</v>
      </c>
      <c r="C17" s="21">
        <v>8</v>
      </c>
      <c r="D17" s="21">
        <v>0</v>
      </c>
      <c r="E17" s="21">
        <v>0</v>
      </c>
      <c r="F17" s="21">
        <v>8</v>
      </c>
      <c r="G17" s="21">
        <v>0</v>
      </c>
      <c r="H17" s="21">
        <v>8</v>
      </c>
      <c r="I17" s="31">
        <v>8</v>
      </c>
      <c r="J17" s="31">
        <v>0</v>
      </c>
      <c r="K17" s="31">
        <v>0</v>
      </c>
      <c r="L17" s="31">
        <v>8</v>
      </c>
      <c r="M17" s="31">
        <v>0</v>
      </c>
      <c r="N17" s="31">
        <v>1</v>
      </c>
    </row>
    <row r="18" spans="1:253" ht="27.75" customHeight="1">
      <c r="A18" s="22" t="s">
        <v>41</v>
      </c>
      <c r="B18" s="22"/>
      <c r="C18" s="22"/>
      <c r="D18" s="23"/>
      <c r="E18" s="24"/>
      <c r="F18" s="25"/>
      <c r="G18" s="22" t="s">
        <v>42</v>
      </c>
      <c r="H18" s="22"/>
      <c r="I18" s="22"/>
      <c r="J18" s="32"/>
      <c r="K18" s="32"/>
      <c r="L18" s="22" t="s">
        <v>43</v>
      </c>
      <c r="M18" s="22"/>
      <c r="N18" s="22"/>
      <c r="O18" s="24"/>
      <c r="S18" s="28"/>
      <c r="T18" s="28"/>
      <c r="U18" s="28"/>
      <c r="V18" s="28"/>
      <c r="W18" s="28"/>
      <c r="X18" s="22"/>
      <c r="Y18" s="22"/>
      <c r="Z18" s="22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14" ht="23.25" customHeight="1">
      <c r="A19" s="26" t="s">
        <v>80</v>
      </c>
      <c r="B19" s="26"/>
      <c r="C19" s="26"/>
      <c r="D19" s="26"/>
      <c r="E19" s="26"/>
      <c r="F19" s="26"/>
      <c r="G19" s="26"/>
      <c r="H19" s="26"/>
      <c r="I19" s="26"/>
      <c r="J19" s="26"/>
      <c r="K19" s="23"/>
      <c r="L19" s="26" t="s">
        <v>81</v>
      </c>
      <c r="M19" s="26"/>
      <c r="N19" s="26"/>
    </row>
  </sheetData>
  <sheetProtection/>
  <mergeCells count="16">
    <mergeCell ref="B1:N1"/>
    <mergeCell ref="C2:D2"/>
    <mergeCell ref="E2:G2"/>
    <mergeCell ref="I2:J2"/>
    <mergeCell ref="K2:M2"/>
    <mergeCell ref="A18:C18"/>
    <mergeCell ref="G18:I18"/>
    <mergeCell ref="L18:N18"/>
    <mergeCell ref="X18:Z18"/>
    <mergeCell ref="A19:J19"/>
    <mergeCell ref="L19:N19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2019-06-10T08:36:52Z</cp:lastPrinted>
  <dcterms:created xsi:type="dcterms:W3CDTF">2015-01-21T05:56:21Z</dcterms:created>
  <dcterms:modified xsi:type="dcterms:W3CDTF">2021-04-28T08:09:06Z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A24023017A8946C6B97656E5AB49E8CB</vt:lpwstr>
  </property>
</Properties>
</file>