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教学及办公设施维护" sheetId="1" state="hidden" r:id="rId1"/>
    <sheet name="干部及教育培训" sheetId="2" r:id="rId2"/>
    <sheet name="Sheet3" sheetId="3" state="hidden" r:id="rId3"/>
  </sheets>
  <definedNames>
    <definedName name="_xlnm.Print_Area" localSheetId="0">'教学及办公设施维护'!$B$1:$J$31</definedName>
    <definedName name="_xlnm.Print_Area" localSheetId="1">'干部及教育培训'!$A$1:$I$27</definedName>
    <definedName name="_xlnm.Print_Area" localSheetId="2">'Sheet3'!$A$1:$I$23</definedName>
  </definedNames>
  <calcPr fullCalcOnLoad="1"/>
</workbook>
</file>

<file path=xl/sharedStrings.xml><?xml version="1.0" encoding="utf-8"?>
<sst xmlns="http://schemas.openxmlformats.org/spreadsheetml/2006/main" count="273" uniqueCount="117">
  <si>
    <t xml:space="preserve">项目绩效评价表 </t>
  </si>
  <si>
    <t>项目名称</t>
  </si>
  <si>
    <t>教学及办公设施维护</t>
  </si>
  <si>
    <t>主管部门</t>
  </si>
  <si>
    <t>全年安排数（万元）</t>
  </si>
  <si>
    <t>实施单位</t>
  </si>
  <si>
    <t>中共南昌市委党校</t>
  </si>
  <si>
    <t>年初预算数</t>
  </si>
  <si>
    <t>全年按预算数</t>
  </si>
  <si>
    <t>全年执行数</t>
  </si>
  <si>
    <t>分值</t>
  </si>
  <si>
    <t>执行率</t>
  </si>
  <si>
    <t>得分</t>
  </si>
  <si>
    <t>项目资金（万元）</t>
  </si>
  <si>
    <t>年度资金总额</t>
  </si>
  <si>
    <t>期中：当年财政拨款</t>
  </si>
  <si>
    <t xml:space="preserve">      上年结转资金</t>
  </si>
  <si>
    <t xml:space="preserve">      其他资金</t>
  </si>
  <si>
    <t>年度总体目标</t>
  </si>
  <si>
    <t>预期目标</t>
  </si>
  <si>
    <t>实际完成情况</t>
  </si>
  <si>
    <t>一是有健全的财务管理、固定资产管理、公务采购运行监督、信息网络管理等制度。
二是有政府采购计划和实施方案，并对办学质量进行监管、评估。
三是教学设备齐全，信息网络有效运行，能充分运用现代化、信息化教学手段，建立并有效运行好中央党校远程教学网。
四是办班期间学员参训服务保障有力，加大维修改造力度，确保仪器设备、水电设施和各类基础设施能满足办学的正常开展。建设园林化单位，校园美化、绿化、亮化达标。节能降耗检查评估合格以上。
六是财务处对项目资金进行财务监管并有效执行，项目会计核算真实、准确和规范，各类会计核算资料提供及时，项目及时进行决算与审计，项目形成的固定资产及时登记入账等情况</t>
  </si>
  <si>
    <t>2019年度党校教学及办公设施维护经费212.52万元，该项目是年初下达项目资金预算时同时下达的，截止到2019年12月31日资金全部到位。项目所有资金实行专款专用。项目支出均授权审批，资金拨付严格审批程序，使用规范，会计核算结果真实、准确。</t>
  </si>
  <si>
    <t xml:space="preserve">绩 效 指 标
</t>
  </si>
  <si>
    <t>一级招标</t>
  </si>
  <si>
    <t>二级招标</t>
  </si>
  <si>
    <t>三级指标</t>
  </si>
  <si>
    <t>年度指标</t>
  </si>
  <si>
    <t>实际完成值</t>
  </si>
  <si>
    <t>偏差原因及分析</t>
  </si>
  <si>
    <t>产出指标
（50分）</t>
  </si>
  <si>
    <t>数量指标
（20分）</t>
  </si>
  <si>
    <t>指标1：对教学设施维护</t>
  </si>
  <si>
    <t>使用项目资金预算支出达到实际值均超过原有预期值</t>
  </si>
  <si>
    <t>5分</t>
  </si>
  <si>
    <t>项目本身属日常公用经费类资金，涉及难以量化的因素</t>
  </si>
  <si>
    <t>指标2： 对园林养护维护</t>
  </si>
  <si>
    <t>相关人员配置不足</t>
  </si>
  <si>
    <t>指标3：对其他基础设施维护</t>
  </si>
  <si>
    <t>10分</t>
  </si>
  <si>
    <t>项目资金预算的结构与实际支出结构有一定的差异</t>
  </si>
  <si>
    <t>质量指标
（15分指）</t>
  </si>
  <si>
    <t>指标1：仪器设备故障</t>
  </si>
  <si>
    <t>未出现故障，</t>
  </si>
  <si>
    <t>指标2：教学设备故障</t>
  </si>
  <si>
    <t>未出现故障</t>
  </si>
  <si>
    <t>指标3：其他基础设施故障</t>
  </si>
  <si>
    <t>时效指标
（5分）</t>
  </si>
  <si>
    <t xml:space="preserve">指标1：保证常年性业务正常开展
    </t>
  </si>
  <si>
    <t>按时点完成教学设施维护</t>
  </si>
  <si>
    <t>成本指标
（10分）</t>
  </si>
  <si>
    <t xml:space="preserve">指标1：成本节约率
     </t>
  </si>
  <si>
    <t>成本预算控制良好
（预算使用率98%）</t>
  </si>
  <si>
    <t>效益指标
（30分）</t>
  </si>
  <si>
    <t xml:space="preserve">经济效益
</t>
  </si>
  <si>
    <t>无</t>
  </si>
  <si>
    <t>受项目单位性质和《中国共产党党校工作条例》的规定，按照要求培训领导干部，加强党的理论武装工作，因而难以体现经济盗</t>
  </si>
  <si>
    <t>社会效益
（10分）</t>
  </si>
  <si>
    <t>指标1：服务功能提升</t>
  </si>
  <si>
    <t>保障了主体班开班及办公场所的正常运行</t>
  </si>
  <si>
    <t xml:space="preserve">生态效益
（10分)
</t>
  </si>
  <si>
    <t>指标1：环境四季常青</t>
  </si>
  <si>
    <t>满意度达90%以上</t>
  </si>
  <si>
    <t>3.5分</t>
  </si>
  <si>
    <t>指标2：植被覆盖率</t>
  </si>
  <si>
    <t xml:space="preserve">指标3：环境舒适亮度化率
</t>
  </si>
  <si>
    <t>3分</t>
  </si>
  <si>
    <t>可持续影响指标
（10分）</t>
  </si>
  <si>
    <t>指标1：服务功能可持续性</t>
  </si>
  <si>
    <t>长期</t>
  </si>
  <si>
    <t>满意度指标
（10分）</t>
  </si>
  <si>
    <t xml:space="preserve">服务对象满意度
指标
(10分）
</t>
  </si>
  <si>
    <t>指标1：学员教学满意度</t>
  </si>
  <si>
    <t>学员满意度达90%以上(10分)</t>
  </si>
  <si>
    <t>指标2：学员生活服务满意度</t>
  </si>
  <si>
    <t>学员满意度达90%以上(5分)</t>
  </si>
  <si>
    <t>总分</t>
  </si>
  <si>
    <t>100分</t>
  </si>
  <si>
    <r>
      <t>注：①项目产出、项目效果及项目满意度</t>
    </r>
    <r>
      <rPr>
        <b/>
        <sz val="10"/>
        <rFont val="宋体"/>
        <family val="0"/>
      </rPr>
      <t>三级指标：</t>
    </r>
    <r>
      <rPr>
        <sz val="10"/>
        <rFont val="宋体"/>
        <family val="0"/>
      </rPr>
      <t>由项目单位根据项目情况科学、合理设定，表格行数可自行增减或续页；已纳入2019年度绩效目标管理的项目，请参照当年绩效目标设定；
    ②</t>
    </r>
    <r>
      <rPr>
        <b/>
        <sz val="10"/>
        <rFont val="宋体"/>
        <family val="0"/>
      </rPr>
      <t>预算资金执行率：</t>
    </r>
    <r>
      <rPr>
        <sz val="10"/>
        <rFont val="宋体"/>
        <family val="0"/>
      </rPr>
      <t>下拨至项目最终用款单位的资金额度与项目年度预算安排的比例；
    ③</t>
    </r>
    <r>
      <rPr>
        <b/>
        <sz val="10"/>
        <rFont val="宋体"/>
        <family val="0"/>
      </rPr>
      <t>评分标准：</t>
    </r>
    <r>
      <rPr>
        <sz val="10"/>
        <rFont val="宋体"/>
        <family val="0"/>
      </rPr>
      <t>项目单位需设置具体的评分标准，划分合理的分值区间（详见附件4项目绩效评分表填写说明）；
    ④二级指标和三级指标的分值由自评单位自行合理分配，但总分不得超出一级指标分值；
    ⑤绩效等级分为优（≧90分）、良（80-89分）、中（70-79分）、及格（60-69）、差（﹤60分）；
    ⑥自评分是指项目实施单位（处室）的自评分数，复核分是指项目主管部门在单位（处室）自评基础上复核的分数；</t>
    </r>
  </si>
  <si>
    <t xml:space="preserve">项目绩效自评分表 </t>
  </si>
  <si>
    <t>干部及教育培训</t>
  </si>
  <si>
    <t>一是有健全的财务管理
二是有主体班教学和实施方案，并对办学质量进行监管、评估。
三是教学设备齐全，信息网络有效运行，能充分运用现代化、信息化教学手段，建立并有效运行好中央党校远程教学网。
四是及时更新充实图书资料库，购置符合规定的教材、图书资料，购置中国期刊网的电子数据库链接。
五是财务处对项目资金进行财务监管并有效执行，项目会计核算真实、准确和规范，各类会计核算资料提供及时，项目及时进行决算与审计，项目形成的固定资产及时登记入账等情况。</t>
  </si>
  <si>
    <t>2019年度党校干部教育培训经费500万元，该项目资金于7月7日下达截止到2019年12月31日资金全部到位。项目所有资金实行专款专用。项目支出均授权审批，资金拨付严格审批程序，使用规范，会计核算结果真实、准确。</t>
  </si>
  <si>
    <t>产出指标</t>
  </si>
  <si>
    <t>数量指标</t>
  </si>
  <si>
    <t>指标1：调研成果教学</t>
  </si>
  <si>
    <t>指导学员形成26个调研成果</t>
  </si>
  <si>
    <t>（20分）</t>
  </si>
  <si>
    <t>指标2：规范主体班次完成市委组织的调研任务</t>
  </si>
  <si>
    <t>全年举办培训班次14期、培学员697人次</t>
  </si>
  <si>
    <t xml:space="preserve">产出质量
（15分）
</t>
  </si>
  <si>
    <t>指标1:扩大教学影响</t>
  </si>
  <si>
    <t>连续三年被全国大书报资料全文转载</t>
  </si>
  <si>
    <t>7.5分</t>
  </si>
  <si>
    <t>指标1：增加了特色教学</t>
  </si>
  <si>
    <t>增加了互动情景教学</t>
  </si>
  <si>
    <t>产出时效
（5分)</t>
  </si>
  <si>
    <t>指标1：按计划完成教学任务</t>
  </si>
  <si>
    <t>全年正常实施教学任务</t>
  </si>
  <si>
    <t>产出成本
(10分）</t>
  </si>
  <si>
    <t>指标1：主体教学支出</t>
  </si>
  <si>
    <t>成本节约率95%</t>
  </si>
  <si>
    <t>受项目性质和《中国共产党巡视工作条例规定》，按照要求培养干部，加强党的理论武装工作，因而难以体现经济效益</t>
  </si>
  <si>
    <t>社会效益
(10分)</t>
  </si>
  <si>
    <t xml:space="preserve">指标1：强化课题带动
</t>
  </si>
  <si>
    <t>教学满意度高</t>
  </si>
  <si>
    <t>生态效益
(10分)</t>
  </si>
  <si>
    <t xml:space="preserve">指标1：增加环保课题
 </t>
  </si>
  <si>
    <t>增加教职工生态意识</t>
  </si>
  <si>
    <t>可持续影响
(10分)</t>
  </si>
  <si>
    <t xml:space="preserve">指标1：特色教学栏目
</t>
  </si>
  <si>
    <t>开设了“南昌论坛”教学栏目，强化红色家书学习与党性教育</t>
  </si>
  <si>
    <t>15分</t>
  </si>
  <si>
    <t>发挥学校特色，创新特色教育</t>
  </si>
  <si>
    <t xml:space="preserve">服务对象满意度
指示
(10分）
</t>
  </si>
  <si>
    <t>学员满意度达90%以上</t>
  </si>
  <si>
    <t>受项目性质和《中国共产党校工作条例规定》，按照要求培养干部，加强党的理论武装工作，因而难以体现经济效益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</si>
</sst>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"/>
    <numFmt numFmtId="177" formatCode="#,##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NumberFormat="1" applyFont="1" applyFill="1" applyBorder="1" applyAlignment="1" applyProtection="1">
      <alignment horizontal="left" vertical="center" wrapText="1"/>
      <protection/>
    </xf>
    <xf numFmtId="1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left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0" fillId="34" borderId="9" xfId="0" applyNumberFormat="1" applyFont="1" applyFill="1" applyBorder="1" applyAlignment="1" applyProtection="1">
      <alignment horizontal="center" vertical="center" textRotation="255" wrapText="1"/>
      <protection/>
    </xf>
    <xf numFmtId="0" fontId="6" fillId="34" borderId="9" xfId="0" applyNumberFormat="1" applyFont="1" applyFill="1" applyBorder="1" applyAlignment="1" applyProtection="1">
      <alignment horizontal="center" vertical="center" wrapText="1"/>
      <protection/>
    </xf>
    <xf numFmtId="49" fontId="6" fillId="34" borderId="18" xfId="0" applyNumberFormat="1" applyFont="1" applyFill="1" applyBorder="1" applyAlignment="1" applyProtection="1">
      <alignment horizontal="center" vertical="center" wrapText="1"/>
      <protection/>
    </xf>
    <xf numFmtId="176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49" fontId="5" fillId="34" borderId="20" xfId="0" applyNumberFormat="1" applyFont="1" applyFill="1" applyBorder="1" applyAlignment="1" applyProtection="1">
      <alignment horizontal="justify" vertical="center" wrapText="1"/>
      <protection/>
    </xf>
    <xf numFmtId="176" fontId="5" fillId="34" borderId="9" xfId="0" applyNumberFormat="1" applyFont="1" applyFill="1" applyBorder="1" applyAlignment="1" applyProtection="1">
      <alignment horizontal="center" vertical="center" wrapText="1"/>
      <protection/>
    </xf>
    <xf numFmtId="1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 applyProtection="1">
      <alignment horizontal="center" vertical="center" textRotation="255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49" fontId="5" fillId="35" borderId="20" xfId="0" applyNumberFormat="1" applyFont="1" applyFill="1" applyBorder="1" applyAlignment="1" applyProtection="1">
      <alignment horizontal="justify" vertical="center" wrapText="1"/>
      <protection/>
    </xf>
    <xf numFmtId="176" fontId="5" fillId="35" borderId="9" xfId="0" applyNumberFormat="1" applyFont="1" applyFill="1" applyBorder="1" applyAlignment="1" applyProtection="1">
      <alignment horizontal="center" vertical="center" wrapText="1"/>
      <protection/>
    </xf>
    <xf numFmtId="10" fontId="5" fillId="35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49" fontId="5" fillId="34" borderId="0" xfId="0" applyNumberFormat="1" applyFont="1" applyFill="1" applyAlignment="1" applyProtection="1">
      <alignment horizontal="justify" vertical="center" wrapText="1"/>
      <protection/>
    </xf>
    <xf numFmtId="0" fontId="7" fillId="34" borderId="9" xfId="0" applyFont="1" applyFill="1" applyBorder="1" applyAlignment="1">
      <alignment horizontal="center" vertical="center" wrapText="1" shrinkToFit="1"/>
    </xf>
    <xf numFmtId="49" fontId="5" fillId="34" borderId="20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176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60" applyFont="1" applyFill="1" applyBorder="1" applyAlignment="1">
      <alignment horizontal="center" vertical="center"/>
      <protection/>
    </xf>
    <xf numFmtId="0" fontId="8" fillId="35" borderId="11" xfId="60" applyFont="1" applyFill="1" applyBorder="1" applyAlignment="1">
      <alignment horizontal="center" vertical="center"/>
      <protection/>
    </xf>
    <xf numFmtId="0" fontId="8" fillId="35" borderId="12" xfId="60" applyFont="1" applyFill="1" applyBorder="1" applyAlignment="1">
      <alignment horizontal="center" vertical="center"/>
      <protection/>
    </xf>
    <xf numFmtId="0" fontId="8" fillId="35" borderId="9" xfId="60" applyFont="1" applyFill="1" applyBorder="1" applyAlignment="1">
      <alignment horizontal="center" vertical="center"/>
      <protection/>
    </xf>
    <xf numFmtId="177" fontId="8" fillId="35" borderId="9" xfId="60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top" wrapText="1"/>
      <protection/>
    </xf>
    <xf numFmtId="177" fontId="4" fillId="34" borderId="9" xfId="0" applyNumberFormat="1" applyFont="1" applyFill="1" applyBorder="1" applyAlignment="1" applyProtection="1">
      <alignment horizontal="center" vertical="center" wrapText="1"/>
      <protection/>
    </xf>
    <xf numFmtId="176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justify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justify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 applyProtection="1">
      <alignment horizontal="justify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justify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9" xfId="60" applyFont="1" applyFill="1" applyBorder="1" applyAlignment="1">
      <alignment horizontal="center" vertical="center"/>
      <protection/>
    </xf>
    <xf numFmtId="177" fontId="8" fillId="0" borderId="9" xfId="60" applyNumberFormat="1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top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6" xfId="0" applyNumberFormat="1" applyFont="1" applyFill="1" applyBorder="1" applyAlignment="1" applyProtection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4" borderId="28" xfId="0" applyNumberFormat="1" applyFont="1" applyFill="1" applyBorder="1" applyAlignment="1" applyProtection="1">
      <alignment horizontal="center" vertical="center" wrapText="1"/>
      <protection/>
    </xf>
    <xf numFmtId="0" fontId="3" fillId="34" borderId="29" xfId="0" applyNumberFormat="1" applyFont="1" applyFill="1" applyBorder="1" applyAlignment="1" applyProtection="1">
      <alignment horizontal="center" vertical="center" wrapText="1"/>
      <protection/>
    </xf>
    <xf numFmtId="0" fontId="50" fillId="34" borderId="30" xfId="0" applyNumberFormat="1" applyFont="1" applyFill="1" applyBorder="1" applyAlignment="1" applyProtection="1">
      <alignment horizontal="center" vertical="center" textRotation="255" wrapText="1"/>
      <protection/>
    </xf>
    <xf numFmtId="0" fontId="50" fillId="34" borderId="31" xfId="0" applyNumberFormat="1" applyFont="1" applyFill="1" applyBorder="1" applyAlignment="1" applyProtection="1">
      <alignment horizontal="center" vertical="center" textRotation="255" wrapText="1"/>
      <protection/>
    </xf>
    <xf numFmtId="176" fontId="5" fillId="34" borderId="32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justify" vertical="center" wrapText="1"/>
      <protection/>
    </xf>
    <xf numFmtId="0" fontId="50" fillId="34" borderId="33" xfId="0" applyNumberFormat="1" applyFont="1" applyFill="1" applyBorder="1" applyAlignment="1" applyProtection="1">
      <alignment horizontal="center" vertical="center" textRotation="255" wrapText="1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2" fillId="34" borderId="38" xfId="0" applyNumberFormat="1" applyFont="1" applyFill="1" applyBorder="1" applyAlignment="1" applyProtection="1">
      <alignment horizontal="center" vertical="center" wrapText="1"/>
      <protection/>
    </xf>
    <xf numFmtId="0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34" borderId="39" xfId="0" applyNumberFormat="1" applyFont="1" applyFill="1" applyBorder="1" applyAlignment="1" applyProtection="1">
      <alignment horizontal="center" vertical="center" wrapText="1"/>
      <protection/>
    </xf>
    <xf numFmtId="9" fontId="4" fillId="34" borderId="9" xfId="0" applyNumberFormat="1" applyFont="1" applyFill="1" applyBorder="1" applyAlignment="1" applyProtection="1">
      <alignment horizontal="center" vertical="center" wrapText="1"/>
      <protection/>
    </xf>
    <xf numFmtId="177" fontId="4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34" borderId="40" xfId="0" applyNumberFormat="1" applyFont="1" applyFill="1" applyBorder="1" applyAlignment="1" applyProtection="1">
      <alignment horizontal="center" vertical="center" wrapText="1"/>
      <protection/>
    </xf>
    <xf numFmtId="176" fontId="5" fillId="34" borderId="41" xfId="0" applyNumberFormat="1" applyFont="1" applyFill="1" applyBorder="1" applyAlignment="1" applyProtection="1">
      <alignment horizontal="center" vertical="center" wrapText="1"/>
      <protection/>
    </xf>
    <xf numFmtId="176" fontId="6" fillId="34" borderId="39" xfId="0" applyNumberFormat="1" applyFont="1" applyFill="1" applyBorder="1" applyAlignment="1" applyProtection="1">
      <alignment horizontal="center" vertical="center" wrapText="1"/>
      <protection/>
    </xf>
    <xf numFmtId="176" fontId="5" fillId="34" borderId="39" xfId="0" applyNumberFormat="1" applyFont="1" applyFill="1" applyBorder="1" applyAlignment="1" applyProtection="1">
      <alignment horizontal="center" vertical="center" wrapText="1"/>
      <protection/>
    </xf>
    <xf numFmtId="176" fontId="5" fillId="34" borderId="0" xfId="0" applyNumberFormat="1" applyFont="1" applyFill="1" applyAlignment="1" applyProtection="1">
      <alignment horizontal="center" vertical="center" wrapText="1"/>
      <protection/>
    </xf>
    <xf numFmtId="176" fontId="5" fillId="34" borderId="41" xfId="0" applyNumberFormat="1" applyFont="1" applyFill="1" applyBorder="1" applyAlignment="1" applyProtection="1">
      <alignment horizontal="center" vertical="center" wrapText="1"/>
      <protection/>
    </xf>
    <xf numFmtId="177" fontId="8" fillId="0" borderId="37" xfId="60" applyNumberFormat="1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苏财规2011-047附件1" xfId="60"/>
    <cellStyle name="强调文字颜色 6" xfId="61"/>
    <cellStyle name="40% - 强调文字颜色 6" xfId="62"/>
    <cellStyle name="60% - 强调文字颜色 6" xfId="63"/>
    <cellStyle name="常规_附件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zoomScaleSheetLayoutView="100" workbookViewId="0" topLeftCell="A10">
      <selection activeCell="G10" sqref="G10:J10"/>
    </sheetView>
  </sheetViews>
  <sheetFormatPr defaultColWidth="9.00390625" defaultRowHeight="14.25"/>
  <cols>
    <col min="1" max="1" width="0.74609375" style="1" customWidth="1"/>
    <col min="2" max="2" width="9.125" style="1" customWidth="1"/>
    <col min="3" max="3" width="5.125" style="1" customWidth="1"/>
    <col min="4" max="4" width="9.50390625" style="1" customWidth="1"/>
    <col min="5" max="5" width="13.125" style="1" customWidth="1"/>
    <col min="6" max="6" width="30.25390625" style="1" customWidth="1"/>
    <col min="7" max="7" width="12.125" style="1" customWidth="1"/>
    <col min="8" max="8" width="8.75390625" style="1" customWidth="1"/>
    <col min="9" max="9" width="26.00390625" style="1" customWidth="1"/>
    <col min="10" max="10" width="18.75390625" style="1" customWidth="1"/>
    <col min="11" max="11" width="26.625" style="1" customWidth="1"/>
    <col min="12" max="16384" width="9.00390625" style="1" customWidth="1"/>
  </cols>
  <sheetData>
    <row r="1" spans="2:10" s="1" customFormat="1" ht="27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s="1" customFormat="1" ht="27" customHeight="1">
      <c r="B2" s="107" t="s">
        <v>1</v>
      </c>
      <c r="C2" s="108" t="s">
        <v>2</v>
      </c>
      <c r="D2" s="109"/>
      <c r="E2" s="109"/>
      <c r="F2" s="109"/>
      <c r="G2" s="109"/>
      <c r="H2" s="109"/>
      <c r="I2" s="109"/>
      <c r="J2" s="124"/>
    </row>
    <row r="3" spans="2:10" s="1" customFormat="1" ht="27" customHeight="1">
      <c r="B3" s="110" t="s">
        <v>3</v>
      </c>
      <c r="C3" s="7" t="s">
        <v>4</v>
      </c>
      <c r="D3" s="8"/>
      <c r="E3" s="8"/>
      <c r="F3" s="9"/>
      <c r="G3" s="10" t="s">
        <v>5</v>
      </c>
      <c r="H3" s="11" t="s">
        <v>6</v>
      </c>
      <c r="I3" s="11"/>
      <c r="J3" s="125"/>
    </row>
    <row r="4" spans="2:10" s="1" customFormat="1" ht="27" customHeight="1">
      <c r="B4" s="111"/>
      <c r="C4" s="5"/>
      <c r="D4" s="13"/>
      <c r="E4" s="14" t="s">
        <v>7</v>
      </c>
      <c r="F4" s="9" t="s">
        <v>8</v>
      </c>
      <c r="G4" s="10" t="s">
        <v>9</v>
      </c>
      <c r="H4" s="10" t="s">
        <v>10</v>
      </c>
      <c r="I4" s="10" t="s">
        <v>11</v>
      </c>
      <c r="J4" s="126" t="s">
        <v>12</v>
      </c>
    </row>
    <row r="5" spans="2:10" s="1" customFormat="1" ht="24" customHeight="1">
      <c r="B5" s="112" t="s">
        <v>13</v>
      </c>
      <c r="C5" s="15" t="s">
        <v>14</v>
      </c>
      <c r="D5" s="16"/>
      <c r="E5" s="14">
        <v>212.52</v>
      </c>
      <c r="F5" s="14">
        <v>212.52</v>
      </c>
      <c r="G5" s="10">
        <v>207.55</v>
      </c>
      <c r="H5" s="10">
        <v>10</v>
      </c>
      <c r="I5" s="127">
        <f>G5/212.52</f>
        <v>0.9766139657444005</v>
      </c>
      <c r="J5" s="128">
        <v>9.8</v>
      </c>
    </row>
    <row r="6" spans="2:10" s="1" customFormat="1" ht="27" customHeight="1">
      <c r="B6" s="112"/>
      <c r="C6" s="15" t="s">
        <v>15</v>
      </c>
      <c r="D6" s="16"/>
      <c r="E6" s="14">
        <v>212.52</v>
      </c>
      <c r="F6" s="14">
        <v>212.52</v>
      </c>
      <c r="G6" s="10">
        <v>207.55</v>
      </c>
      <c r="H6" s="10"/>
      <c r="I6" s="10"/>
      <c r="J6" s="126"/>
    </row>
    <row r="7" spans="2:10" s="1" customFormat="1" ht="27" customHeight="1">
      <c r="B7" s="112"/>
      <c r="C7" s="15" t="s">
        <v>16</v>
      </c>
      <c r="D7" s="16"/>
      <c r="E7" s="14">
        <v>0</v>
      </c>
      <c r="F7" s="14">
        <v>0</v>
      </c>
      <c r="G7" s="10">
        <v>0</v>
      </c>
      <c r="H7" s="10"/>
      <c r="I7" s="10"/>
      <c r="J7" s="126"/>
    </row>
    <row r="8" spans="2:10" s="1" customFormat="1" ht="27" customHeight="1">
      <c r="B8" s="112"/>
      <c r="C8" s="15" t="s">
        <v>17</v>
      </c>
      <c r="D8" s="16"/>
      <c r="E8" s="14">
        <v>0</v>
      </c>
      <c r="F8" s="14">
        <v>0</v>
      </c>
      <c r="G8" s="10">
        <v>0</v>
      </c>
      <c r="H8" s="10"/>
      <c r="I8" s="10"/>
      <c r="J8" s="126"/>
    </row>
    <row r="9" spans="2:10" s="1" customFormat="1" ht="27" customHeight="1">
      <c r="B9" s="113" t="s">
        <v>18</v>
      </c>
      <c r="C9" s="19" t="s">
        <v>19</v>
      </c>
      <c r="D9" s="20"/>
      <c r="E9" s="20"/>
      <c r="F9" s="21"/>
      <c r="G9" s="19" t="s">
        <v>20</v>
      </c>
      <c r="H9" s="20"/>
      <c r="I9" s="20"/>
      <c r="J9" s="129"/>
    </row>
    <row r="10" spans="2:10" s="1" customFormat="1" ht="147" customHeight="1">
      <c r="B10" s="114"/>
      <c r="C10" s="23" t="s">
        <v>21</v>
      </c>
      <c r="D10" s="23"/>
      <c r="E10" s="23"/>
      <c r="F10" s="23"/>
      <c r="G10" s="24" t="s">
        <v>22</v>
      </c>
      <c r="H10" s="25"/>
      <c r="I10" s="25"/>
      <c r="J10" s="130"/>
    </row>
    <row r="11" spans="2:10" s="1" customFormat="1" ht="33.75" customHeight="1">
      <c r="B11" s="115" t="s">
        <v>23</v>
      </c>
      <c r="C11" s="27" t="s">
        <v>24</v>
      </c>
      <c r="D11" s="27" t="s">
        <v>25</v>
      </c>
      <c r="E11" s="28" t="s">
        <v>26</v>
      </c>
      <c r="F11" s="29" t="s">
        <v>27</v>
      </c>
      <c r="G11" s="29" t="s">
        <v>28</v>
      </c>
      <c r="H11" s="29" t="s">
        <v>10</v>
      </c>
      <c r="I11" s="29" t="s">
        <v>12</v>
      </c>
      <c r="J11" s="131" t="s">
        <v>29</v>
      </c>
    </row>
    <row r="12" spans="2:10" s="1" customFormat="1" ht="36" customHeight="1">
      <c r="B12" s="116"/>
      <c r="C12" s="42" t="s">
        <v>30</v>
      </c>
      <c r="D12" s="42" t="s">
        <v>31</v>
      </c>
      <c r="E12" s="31" t="s">
        <v>32</v>
      </c>
      <c r="F12" s="32" t="s">
        <v>33</v>
      </c>
      <c r="G12" s="33">
        <v>0.99</v>
      </c>
      <c r="H12" s="32" t="s">
        <v>34</v>
      </c>
      <c r="I12" s="32">
        <v>4.7</v>
      </c>
      <c r="J12" s="132" t="s">
        <v>35</v>
      </c>
    </row>
    <row r="13" spans="2:10" s="1" customFormat="1" ht="36" customHeight="1">
      <c r="B13" s="116"/>
      <c r="C13" s="42"/>
      <c r="D13" s="42"/>
      <c r="E13" s="31" t="s">
        <v>36</v>
      </c>
      <c r="F13" s="32" t="s">
        <v>33</v>
      </c>
      <c r="G13" s="33">
        <v>0.99</v>
      </c>
      <c r="H13" s="32" t="s">
        <v>34</v>
      </c>
      <c r="I13" s="32">
        <v>4.7</v>
      </c>
      <c r="J13" s="132" t="s">
        <v>37</v>
      </c>
    </row>
    <row r="14" spans="2:10" s="1" customFormat="1" ht="36" customHeight="1">
      <c r="B14" s="116"/>
      <c r="C14" s="42"/>
      <c r="D14" s="42"/>
      <c r="E14" s="31" t="s">
        <v>38</v>
      </c>
      <c r="F14" s="32" t="s">
        <v>33</v>
      </c>
      <c r="G14" s="33">
        <v>0.99</v>
      </c>
      <c r="H14" s="32" t="s">
        <v>39</v>
      </c>
      <c r="I14" s="32">
        <v>9.8</v>
      </c>
      <c r="J14" s="132" t="s">
        <v>40</v>
      </c>
    </row>
    <row r="15" spans="2:10" s="1" customFormat="1" ht="36" customHeight="1">
      <c r="B15" s="116"/>
      <c r="C15" s="42"/>
      <c r="D15" s="42" t="s">
        <v>41</v>
      </c>
      <c r="E15" s="31" t="s">
        <v>42</v>
      </c>
      <c r="F15" s="32" t="s">
        <v>43</v>
      </c>
      <c r="G15" s="33">
        <v>1</v>
      </c>
      <c r="H15" s="32" t="s">
        <v>34</v>
      </c>
      <c r="I15" s="32">
        <v>5</v>
      </c>
      <c r="J15" s="132"/>
    </row>
    <row r="16" spans="2:10" s="1" customFormat="1" ht="36" customHeight="1">
      <c r="B16" s="116"/>
      <c r="C16" s="42"/>
      <c r="D16" s="42"/>
      <c r="E16" s="31" t="s">
        <v>44</v>
      </c>
      <c r="F16" s="32" t="s">
        <v>45</v>
      </c>
      <c r="G16" s="33">
        <v>1</v>
      </c>
      <c r="H16" s="32" t="s">
        <v>34</v>
      </c>
      <c r="I16" s="32">
        <v>5</v>
      </c>
      <c r="J16" s="132"/>
    </row>
    <row r="17" spans="2:10" s="1" customFormat="1" ht="33" customHeight="1">
      <c r="B17" s="116"/>
      <c r="C17" s="42"/>
      <c r="D17" s="42"/>
      <c r="E17" s="31" t="s">
        <v>46</v>
      </c>
      <c r="F17" s="32" t="s">
        <v>45</v>
      </c>
      <c r="G17" s="33">
        <v>1</v>
      </c>
      <c r="H17" s="32" t="s">
        <v>34</v>
      </c>
      <c r="I17" s="32">
        <v>5</v>
      </c>
      <c r="J17" s="132"/>
    </row>
    <row r="18" spans="2:10" s="1" customFormat="1" ht="36" customHeight="1">
      <c r="B18" s="116"/>
      <c r="C18" s="42"/>
      <c r="D18" s="42" t="s">
        <v>47</v>
      </c>
      <c r="E18" s="31" t="s">
        <v>48</v>
      </c>
      <c r="F18" s="32" t="s">
        <v>49</v>
      </c>
      <c r="G18" s="33">
        <v>1</v>
      </c>
      <c r="H18" s="32" t="s">
        <v>34</v>
      </c>
      <c r="I18" s="32">
        <v>5</v>
      </c>
      <c r="J18" s="132"/>
    </row>
    <row r="19" spans="2:10" s="1" customFormat="1" ht="36" customHeight="1">
      <c r="B19" s="116"/>
      <c r="C19" s="42"/>
      <c r="D19" s="42" t="s">
        <v>50</v>
      </c>
      <c r="E19" s="31" t="s">
        <v>51</v>
      </c>
      <c r="F19" s="32" t="s">
        <v>52</v>
      </c>
      <c r="G19" s="33">
        <v>1</v>
      </c>
      <c r="H19" s="32" t="s">
        <v>39</v>
      </c>
      <c r="I19" s="32">
        <v>10</v>
      </c>
      <c r="J19" s="132"/>
    </row>
    <row r="20" spans="2:11" s="1" customFormat="1" ht="63" customHeight="1">
      <c r="B20" s="116"/>
      <c r="C20" s="42" t="s">
        <v>53</v>
      </c>
      <c r="D20" s="42" t="s">
        <v>54</v>
      </c>
      <c r="E20" s="31" t="s">
        <v>55</v>
      </c>
      <c r="F20" s="32" t="s">
        <v>55</v>
      </c>
      <c r="G20" s="32" t="s">
        <v>55</v>
      </c>
      <c r="H20" s="32"/>
      <c r="I20" s="32"/>
      <c r="J20" s="132" t="s">
        <v>56</v>
      </c>
      <c r="K20" s="133"/>
    </row>
    <row r="21" spans="2:10" s="1" customFormat="1" ht="36" customHeight="1">
      <c r="B21" s="116"/>
      <c r="C21" s="42"/>
      <c r="D21" s="42" t="s">
        <v>57</v>
      </c>
      <c r="E21" s="31" t="s">
        <v>58</v>
      </c>
      <c r="F21" s="32" t="s">
        <v>59</v>
      </c>
      <c r="G21" s="33">
        <v>1</v>
      </c>
      <c r="H21" s="32" t="s">
        <v>39</v>
      </c>
      <c r="I21" s="32">
        <v>10</v>
      </c>
      <c r="J21" s="132"/>
    </row>
    <row r="22" spans="2:10" s="1" customFormat="1" ht="30" customHeight="1">
      <c r="B22" s="116"/>
      <c r="C22" s="42"/>
      <c r="D22" s="42" t="s">
        <v>60</v>
      </c>
      <c r="E22" s="31" t="s">
        <v>61</v>
      </c>
      <c r="F22" s="32" t="s">
        <v>62</v>
      </c>
      <c r="G22" s="33">
        <v>1</v>
      </c>
      <c r="H22" s="32" t="s">
        <v>63</v>
      </c>
      <c r="I22" s="32">
        <v>3.5</v>
      </c>
      <c r="J22" s="132"/>
    </row>
    <row r="23" spans="2:10" s="1" customFormat="1" ht="27.75" customHeight="1">
      <c r="B23" s="116"/>
      <c r="C23" s="42"/>
      <c r="D23" s="42"/>
      <c r="E23" s="31" t="s">
        <v>64</v>
      </c>
      <c r="F23" s="32" t="s">
        <v>62</v>
      </c>
      <c r="G23" s="33">
        <v>1</v>
      </c>
      <c r="H23" s="32" t="s">
        <v>63</v>
      </c>
      <c r="I23" s="32">
        <v>3.5</v>
      </c>
      <c r="J23" s="132"/>
    </row>
    <row r="24" spans="2:10" s="1" customFormat="1" ht="24.75" customHeight="1">
      <c r="B24" s="116"/>
      <c r="C24" s="42"/>
      <c r="D24" s="42"/>
      <c r="E24" s="96" t="s">
        <v>65</v>
      </c>
      <c r="F24" s="117" t="s">
        <v>62</v>
      </c>
      <c r="G24" s="33">
        <v>1</v>
      </c>
      <c r="H24" s="32" t="s">
        <v>66</v>
      </c>
      <c r="I24" s="32">
        <v>3</v>
      </c>
      <c r="J24" s="132"/>
    </row>
    <row r="25" spans="2:10" s="1" customFormat="1" ht="36" customHeight="1">
      <c r="B25" s="116"/>
      <c r="C25" s="42"/>
      <c r="D25" s="42" t="s">
        <v>67</v>
      </c>
      <c r="E25" s="118" t="s">
        <v>68</v>
      </c>
      <c r="F25" s="46" t="s">
        <v>69</v>
      </c>
      <c r="G25" s="33">
        <v>1</v>
      </c>
      <c r="H25" s="32" t="s">
        <v>39</v>
      </c>
      <c r="I25" s="32">
        <v>10</v>
      </c>
      <c r="J25" s="132"/>
    </row>
    <row r="26" spans="2:10" s="1" customFormat="1" ht="36" customHeight="1">
      <c r="B26" s="119"/>
      <c r="C26" s="45" t="s">
        <v>70</v>
      </c>
      <c r="D26" s="45" t="s">
        <v>71</v>
      </c>
      <c r="E26" s="96" t="s">
        <v>72</v>
      </c>
      <c r="F26" s="47" t="s">
        <v>73</v>
      </c>
      <c r="G26" s="33">
        <v>1</v>
      </c>
      <c r="H26" s="32" t="s">
        <v>34</v>
      </c>
      <c r="I26" s="48">
        <v>5</v>
      </c>
      <c r="J26" s="134"/>
    </row>
    <row r="27" spans="2:10" s="1" customFormat="1" ht="36" customHeight="1">
      <c r="B27" s="119"/>
      <c r="C27" s="45"/>
      <c r="D27" s="45"/>
      <c r="E27" s="96" t="s">
        <v>74</v>
      </c>
      <c r="F27" s="47" t="s">
        <v>75</v>
      </c>
      <c r="G27" s="33">
        <v>1</v>
      </c>
      <c r="H27" s="32" t="s">
        <v>34</v>
      </c>
      <c r="I27" s="48">
        <v>5</v>
      </c>
      <c r="J27" s="134"/>
    </row>
    <row r="28" spans="2:10" s="1" customFormat="1" ht="15.75">
      <c r="B28" s="120" t="s">
        <v>76</v>
      </c>
      <c r="C28" s="121"/>
      <c r="D28" s="121"/>
      <c r="E28" s="121"/>
      <c r="F28" s="121"/>
      <c r="G28" s="122"/>
      <c r="H28" s="123" t="s">
        <v>77</v>
      </c>
      <c r="I28" s="135">
        <f>SUM(I12:I27)+J5</f>
        <v>99</v>
      </c>
      <c r="J28" s="136"/>
    </row>
    <row r="29" spans="2:10" s="1" customFormat="1" ht="15">
      <c r="B29" s="54" t="s">
        <v>78</v>
      </c>
      <c r="C29" s="54"/>
      <c r="D29" s="54"/>
      <c r="E29" s="54"/>
      <c r="F29" s="54"/>
      <c r="G29" s="54"/>
      <c r="H29" s="54"/>
      <c r="I29" s="54"/>
      <c r="J29" s="54"/>
    </row>
    <row r="30" spans="2:10" s="1" customFormat="1" ht="15">
      <c r="B30" s="54"/>
      <c r="C30" s="54"/>
      <c r="D30" s="54"/>
      <c r="E30" s="54"/>
      <c r="F30" s="54"/>
      <c r="G30" s="54"/>
      <c r="H30" s="54"/>
      <c r="I30" s="54"/>
      <c r="J30" s="54"/>
    </row>
    <row r="31" spans="2:10" s="1" customFormat="1" ht="96" customHeight="1">
      <c r="B31" s="54"/>
      <c r="C31" s="54"/>
      <c r="D31" s="54"/>
      <c r="E31" s="54"/>
      <c r="F31" s="54"/>
      <c r="G31" s="54"/>
      <c r="H31" s="54"/>
      <c r="I31" s="54"/>
      <c r="J31" s="54"/>
    </row>
  </sheetData>
  <sheetProtection/>
  <mergeCells count="24">
    <mergeCell ref="B1:J1"/>
    <mergeCell ref="C2:J2"/>
    <mergeCell ref="C3:F3"/>
    <mergeCell ref="H3:J3"/>
    <mergeCell ref="C5:D5"/>
    <mergeCell ref="C6:D6"/>
    <mergeCell ref="C7:D7"/>
    <mergeCell ref="C8:D8"/>
    <mergeCell ref="C9:F9"/>
    <mergeCell ref="G9:J9"/>
    <mergeCell ref="C10:F10"/>
    <mergeCell ref="G10:J10"/>
    <mergeCell ref="B28:G28"/>
    <mergeCell ref="B5:B8"/>
    <mergeCell ref="B9:B10"/>
    <mergeCell ref="B11:B27"/>
    <mergeCell ref="C12:C19"/>
    <mergeCell ref="C20:C25"/>
    <mergeCell ref="C26:C27"/>
    <mergeCell ref="D12:D14"/>
    <mergeCell ref="D15:D17"/>
    <mergeCell ref="D22:D24"/>
    <mergeCell ref="D26:D27"/>
    <mergeCell ref="B29:J31"/>
  </mergeCells>
  <printOptions/>
  <pageMargins left="0.2361111111111111" right="0.15694444444444444" top="0.5506944444444445" bottom="0.66875" header="0.5118055555555555" footer="0.5118055555555555"/>
  <pageSetup fitToHeight="1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00" workbookViewId="0" topLeftCell="A6">
      <selection activeCell="K18" sqref="K18"/>
    </sheetView>
  </sheetViews>
  <sheetFormatPr defaultColWidth="9.00390625" defaultRowHeight="14.25"/>
  <cols>
    <col min="1" max="1" width="9.50390625" style="1" customWidth="1"/>
    <col min="2" max="2" width="8.125" style="1" customWidth="1"/>
    <col min="3" max="3" width="7.875" style="1" customWidth="1"/>
    <col min="4" max="4" width="24.375" style="1" customWidth="1"/>
    <col min="5" max="5" width="18.375" style="1" customWidth="1"/>
    <col min="6" max="6" width="13.00390625" style="1" customWidth="1"/>
    <col min="7" max="7" width="7.25390625" style="1" customWidth="1"/>
    <col min="8" max="8" width="8.875" style="1" customWidth="1"/>
    <col min="9" max="9" width="34.625" style="1" customWidth="1"/>
    <col min="10" max="16384" width="9.00390625" style="1" customWidth="1"/>
  </cols>
  <sheetData>
    <row r="1" spans="1:9" s="1" customFormat="1" ht="27" customHeight="1">
      <c r="A1" s="57" t="s">
        <v>79</v>
      </c>
      <c r="B1" s="57"/>
      <c r="C1" s="57"/>
      <c r="D1" s="57"/>
      <c r="E1" s="57"/>
      <c r="F1" s="57"/>
      <c r="G1" s="57"/>
      <c r="H1" s="57"/>
      <c r="I1" s="57"/>
    </row>
    <row r="2" spans="1:9" s="1" customFormat="1" ht="27" customHeight="1">
      <c r="A2" s="58" t="s">
        <v>1</v>
      </c>
      <c r="B2" s="59" t="s">
        <v>80</v>
      </c>
      <c r="C2" s="60"/>
      <c r="D2" s="60"/>
      <c r="E2" s="60"/>
      <c r="F2" s="60"/>
      <c r="G2" s="60"/>
      <c r="H2" s="60"/>
      <c r="I2" s="67"/>
    </row>
    <row r="3" spans="1:9" s="1" customFormat="1" ht="27" customHeight="1">
      <c r="A3" s="58" t="s">
        <v>3</v>
      </c>
      <c r="B3" s="61" t="s">
        <v>4</v>
      </c>
      <c r="C3" s="62"/>
      <c r="D3" s="62"/>
      <c r="E3" s="63"/>
      <c r="F3" s="64" t="s">
        <v>5</v>
      </c>
      <c r="G3" s="65" t="s">
        <v>6</v>
      </c>
      <c r="H3" s="65"/>
      <c r="I3" s="65"/>
    </row>
    <row r="4" spans="1:9" s="1" customFormat="1" ht="27" customHeight="1">
      <c r="A4" s="66"/>
      <c r="B4" s="59"/>
      <c r="C4" s="67"/>
      <c r="D4" s="68" t="s">
        <v>7</v>
      </c>
      <c r="E4" s="63" t="s">
        <v>8</v>
      </c>
      <c r="F4" s="64" t="s">
        <v>9</v>
      </c>
      <c r="G4" s="64" t="s">
        <v>10</v>
      </c>
      <c r="H4" s="64" t="s">
        <v>11</v>
      </c>
      <c r="I4" s="64" t="s">
        <v>12</v>
      </c>
    </row>
    <row r="5" spans="1:9" s="1" customFormat="1" ht="27" customHeight="1">
      <c r="A5" s="68" t="s">
        <v>13</v>
      </c>
      <c r="B5" s="69" t="s">
        <v>14</v>
      </c>
      <c r="C5" s="70"/>
      <c r="D5" s="68">
        <v>500</v>
      </c>
      <c r="E5" s="68">
        <v>500</v>
      </c>
      <c r="F5" s="64">
        <v>475</v>
      </c>
      <c r="G5" s="64">
        <v>10</v>
      </c>
      <c r="H5" s="71">
        <v>0.95</v>
      </c>
      <c r="I5" s="105">
        <f>G5*H5</f>
        <v>9.5</v>
      </c>
    </row>
    <row r="6" spans="1:9" s="1" customFormat="1" ht="27" customHeight="1">
      <c r="A6" s="68"/>
      <c r="B6" s="69" t="s">
        <v>15</v>
      </c>
      <c r="C6" s="70"/>
      <c r="D6" s="68">
        <v>500</v>
      </c>
      <c r="E6" s="68">
        <v>500</v>
      </c>
      <c r="F6" s="64">
        <v>475</v>
      </c>
      <c r="G6" s="64"/>
      <c r="H6" s="64"/>
      <c r="I6" s="64"/>
    </row>
    <row r="7" spans="1:9" s="1" customFormat="1" ht="27" customHeight="1">
      <c r="A7" s="68"/>
      <c r="B7" s="69" t="s">
        <v>16</v>
      </c>
      <c r="C7" s="70"/>
      <c r="D7" s="68">
        <v>0</v>
      </c>
      <c r="E7" s="68">
        <v>0</v>
      </c>
      <c r="F7" s="64">
        <v>0</v>
      </c>
      <c r="G7" s="64"/>
      <c r="H7" s="64"/>
      <c r="I7" s="64"/>
    </row>
    <row r="8" spans="1:9" s="1" customFormat="1" ht="27" customHeight="1">
      <c r="A8" s="68"/>
      <c r="B8" s="69" t="s">
        <v>17</v>
      </c>
      <c r="C8" s="70"/>
      <c r="D8" s="68">
        <v>0</v>
      </c>
      <c r="E8" s="68">
        <v>0</v>
      </c>
      <c r="F8" s="64">
        <v>0</v>
      </c>
      <c r="G8" s="64"/>
      <c r="H8" s="64"/>
      <c r="I8" s="64"/>
    </row>
    <row r="9" spans="1:9" s="1" customFormat="1" ht="27" customHeight="1">
      <c r="A9" s="72" t="s">
        <v>18</v>
      </c>
      <c r="B9" s="73" t="s">
        <v>19</v>
      </c>
      <c r="C9" s="74"/>
      <c r="D9" s="74"/>
      <c r="E9" s="75"/>
      <c r="F9" s="73" t="s">
        <v>20</v>
      </c>
      <c r="G9" s="74"/>
      <c r="H9" s="74"/>
      <c r="I9" s="75"/>
    </row>
    <row r="10" spans="1:9" s="1" customFormat="1" ht="132" customHeight="1">
      <c r="A10" s="76"/>
      <c r="B10" s="77" t="s">
        <v>81</v>
      </c>
      <c r="C10" s="77"/>
      <c r="D10" s="77"/>
      <c r="E10" s="77"/>
      <c r="F10" s="78" t="s">
        <v>82</v>
      </c>
      <c r="G10" s="79"/>
      <c r="H10" s="79"/>
      <c r="I10" s="106"/>
    </row>
    <row r="11" spans="1:9" s="1" customFormat="1" ht="33.75" customHeight="1">
      <c r="A11" s="80" t="s">
        <v>23</v>
      </c>
      <c r="B11" s="81" t="s">
        <v>24</v>
      </c>
      <c r="C11" s="81" t="s">
        <v>25</v>
      </c>
      <c r="D11" s="82" t="s">
        <v>26</v>
      </c>
      <c r="E11" s="83" t="s">
        <v>27</v>
      </c>
      <c r="F11" s="83" t="s">
        <v>28</v>
      </c>
      <c r="G11" s="83" t="s">
        <v>10</v>
      </c>
      <c r="H11" s="83" t="s">
        <v>12</v>
      </c>
      <c r="I11" s="83" t="s">
        <v>29</v>
      </c>
    </row>
    <row r="12" spans="1:9" s="1" customFormat="1" ht="42.75" customHeight="1">
      <c r="A12" s="80"/>
      <c r="B12" s="84" t="s">
        <v>83</v>
      </c>
      <c r="C12" s="84" t="s">
        <v>84</v>
      </c>
      <c r="D12" s="85" t="s">
        <v>85</v>
      </c>
      <c r="E12" s="86" t="s">
        <v>86</v>
      </c>
      <c r="F12" s="87">
        <v>1</v>
      </c>
      <c r="G12" s="86" t="s">
        <v>39</v>
      </c>
      <c r="H12" s="86">
        <v>10</v>
      </c>
      <c r="I12" s="86"/>
    </row>
    <row r="13" spans="1:9" s="1" customFormat="1" ht="42" customHeight="1">
      <c r="A13" s="80"/>
      <c r="B13" s="84"/>
      <c r="C13" s="88" t="s">
        <v>87</v>
      </c>
      <c r="D13" s="85" t="s">
        <v>88</v>
      </c>
      <c r="E13" s="86" t="s">
        <v>89</v>
      </c>
      <c r="F13" s="87">
        <v>1</v>
      </c>
      <c r="G13" s="86" t="s">
        <v>39</v>
      </c>
      <c r="H13" s="86">
        <v>10</v>
      </c>
      <c r="I13" s="86"/>
    </row>
    <row r="14" spans="1:9" s="1" customFormat="1" ht="36" customHeight="1">
      <c r="A14" s="80"/>
      <c r="B14" s="84"/>
      <c r="C14" s="89" t="s">
        <v>90</v>
      </c>
      <c r="D14" s="85" t="s">
        <v>91</v>
      </c>
      <c r="E14" s="86" t="s">
        <v>92</v>
      </c>
      <c r="F14" s="87">
        <v>1</v>
      </c>
      <c r="G14" s="86" t="s">
        <v>93</v>
      </c>
      <c r="H14" s="86">
        <v>7.5</v>
      </c>
      <c r="I14" s="86"/>
    </row>
    <row r="15" spans="1:9" s="1" customFormat="1" ht="36" customHeight="1">
      <c r="A15" s="80"/>
      <c r="B15" s="84"/>
      <c r="C15" s="88"/>
      <c r="D15" s="85" t="s">
        <v>94</v>
      </c>
      <c r="E15" s="86" t="s">
        <v>95</v>
      </c>
      <c r="F15" s="87">
        <v>1</v>
      </c>
      <c r="G15" s="86" t="s">
        <v>93</v>
      </c>
      <c r="H15" s="86">
        <v>7.5</v>
      </c>
      <c r="I15" s="86"/>
    </row>
    <row r="16" spans="1:9" s="1" customFormat="1" ht="36" customHeight="1">
      <c r="A16" s="80"/>
      <c r="B16" s="84"/>
      <c r="C16" s="89" t="s">
        <v>96</v>
      </c>
      <c r="D16" s="85" t="s">
        <v>97</v>
      </c>
      <c r="E16" s="86" t="s">
        <v>98</v>
      </c>
      <c r="F16" s="87">
        <v>1</v>
      </c>
      <c r="G16" s="86" t="s">
        <v>34</v>
      </c>
      <c r="H16" s="86">
        <v>5</v>
      </c>
      <c r="I16" s="86"/>
    </row>
    <row r="17" spans="1:9" s="1" customFormat="1" ht="36" customHeight="1">
      <c r="A17" s="80"/>
      <c r="B17" s="88"/>
      <c r="C17" s="90" t="s">
        <v>99</v>
      </c>
      <c r="D17" s="85" t="s">
        <v>100</v>
      </c>
      <c r="E17" s="86" t="s">
        <v>101</v>
      </c>
      <c r="F17" s="87">
        <v>1</v>
      </c>
      <c r="G17" s="86" t="s">
        <v>39</v>
      </c>
      <c r="H17" s="86">
        <v>10</v>
      </c>
      <c r="I17" s="86"/>
    </row>
    <row r="18" spans="1:9" s="1" customFormat="1" ht="87" customHeight="1">
      <c r="A18" s="80"/>
      <c r="B18" s="89" t="s">
        <v>53</v>
      </c>
      <c r="C18" s="90" t="s">
        <v>54</v>
      </c>
      <c r="D18" s="85" t="s">
        <v>55</v>
      </c>
      <c r="E18" s="86" t="s">
        <v>55</v>
      </c>
      <c r="F18" s="87" t="s">
        <v>55</v>
      </c>
      <c r="G18" s="86" t="s">
        <v>55</v>
      </c>
      <c r="H18" s="86"/>
      <c r="I18" s="86" t="s">
        <v>102</v>
      </c>
    </row>
    <row r="19" spans="1:9" s="1" customFormat="1" ht="36" customHeight="1">
      <c r="A19" s="80"/>
      <c r="B19" s="84"/>
      <c r="C19" s="90" t="s">
        <v>103</v>
      </c>
      <c r="D19" s="85" t="s">
        <v>104</v>
      </c>
      <c r="E19" s="86" t="s">
        <v>105</v>
      </c>
      <c r="F19" s="87">
        <v>1</v>
      </c>
      <c r="G19" s="86" t="s">
        <v>39</v>
      </c>
      <c r="H19" s="86">
        <v>10</v>
      </c>
      <c r="I19" s="86"/>
    </row>
    <row r="20" spans="1:9" s="1" customFormat="1" ht="36" customHeight="1">
      <c r="A20" s="80"/>
      <c r="B20" s="84"/>
      <c r="C20" s="90" t="s">
        <v>106</v>
      </c>
      <c r="D20" s="91" t="s">
        <v>107</v>
      </c>
      <c r="E20" s="86" t="s">
        <v>108</v>
      </c>
      <c r="F20" s="87">
        <v>1</v>
      </c>
      <c r="G20" s="86" t="s">
        <v>39</v>
      </c>
      <c r="H20" s="86">
        <v>10</v>
      </c>
      <c r="I20" s="86"/>
    </row>
    <row r="21" spans="1:9" s="1" customFormat="1" ht="36" customHeight="1">
      <c r="A21" s="80"/>
      <c r="B21" s="84"/>
      <c r="C21" s="92" t="s">
        <v>109</v>
      </c>
      <c r="D21" s="85" t="s">
        <v>110</v>
      </c>
      <c r="E21" s="86" t="s">
        <v>111</v>
      </c>
      <c r="F21" s="87">
        <v>1</v>
      </c>
      <c r="G21" s="86" t="s">
        <v>112</v>
      </c>
      <c r="H21" s="86">
        <v>9.5</v>
      </c>
      <c r="I21" s="86" t="s">
        <v>113</v>
      </c>
    </row>
    <row r="22" spans="1:9" s="1" customFormat="1" ht="36" customHeight="1">
      <c r="A22" s="80"/>
      <c r="B22" s="93" t="s">
        <v>70</v>
      </c>
      <c r="C22" s="89" t="s">
        <v>114</v>
      </c>
      <c r="D22" s="94" t="s">
        <v>72</v>
      </c>
      <c r="E22" s="95" t="s">
        <v>115</v>
      </c>
      <c r="F22" s="87">
        <v>1</v>
      </c>
      <c r="G22" s="86" t="s">
        <v>34</v>
      </c>
      <c r="H22" s="86">
        <v>5</v>
      </c>
      <c r="I22" s="86"/>
    </row>
    <row r="23" spans="1:9" s="1" customFormat="1" ht="37.5" customHeight="1">
      <c r="A23" s="80"/>
      <c r="B23" s="93"/>
      <c r="C23" s="84"/>
      <c r="D23" s="96" t="s">
        <v>74</v>
      </c>
      <c r="E23" s="97" t="s">
        <v>115</v>
      </c>
      <c r="F23" s="87">
        <v>1</v>
      </c>
      <c r="G23" s="86" t="s">
        <v>34</v>
      </c>
      <c r="H23" s="98">
        <v>5</v>
      </c>
      <c r="I23" s="98"/>
    </row>
    <row r="24" spans="1:9" s="1" customFormat="1" ht="15">
      <c r="A24" s="99" t="s">
        <v>76</v>
      </c>
      <c r="B24" s="100"/>
      <c r="C24" s="100"/>
      <c r="D24" s="100"/>
      <c r="E24" s="100"/>
      <c r="F24" s="101"/>
      <c r="G24" s="102" t="s">
        <v>77</v>
      </c>
      <c r="H24" s="103">
        <f>SUM(H12:H23)+I5</f>
        <v>99</v>
      </c>
      <c r="I24" s="102"/>
    </row>
    <row r="25" spans="1:9" s="1" customFormat="1" ht="15">
      <c r="A25" s="104" t="s">
        <v>78</v>
      </c>
      <c r="B25" s="104"/>
      <c r="C25" s="104"/>
      <c r="D25" s="104"/>
      <c r="E25" s="104"/>
      <c r="F25" s="104"/>
      <c r="G25" s="104"/>
      <c r="H25" s="104"/>
      <c r="I25" s="104"/>
    </row>
    <row r="26" spans="1:9" s="1" customFormat="1" ht="1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s="1" customFormat="1" ht="96" customHeight="1">
      <c r="A27" s="104"/>
      <c r="B27" s="104"/>
      <c r="C27" s="104"/>
      <c r="D27" s="104"/>
      <c r="E27" s="104"/>
      <c r="F27" s="104"/>
      <c r="G27" s="104"/>
      <c r="H27" s="104"/>
      <c r="I27" s="104"/>
    </row>
  </sheetData>
  <sheetProtection/>
  <mergeCells count="22">
    <mergeCell ref="A1:I1"/>
    <mergeCell ref="B2:I2"/>
    <mergeCell ref="B3:E3"/>
    <mergeCell ref="G3:I3"/>
    <mergeCell ref="B5:C5"/>
    <mergeCell ref="B6:C6"/>
    <mergeCell ref="B7:C7"/>
    <mergeCell ref="B8:C8"/>
    <mergeCell ref="B9:E9"/>
    <mergeCell ref="F9:I9"/>
    <mergeCell ref="B10:E10"/>
    <mergeCell ref="F10:I10"/>
    <mergeCell ref="A24:F24"/>
    <mergeCell ref="A5:A8"/>
    <mergeCell ref="A9:A10"/>
    <mergeCell ref="A11:A23"/>
    <mergeCell ref="B12:B17"/>
    <mergeCell ref="B18:B21"/>
    <mergeCell ref="B22:B23"/>
    <mergeCell ref="C14:C15"/>
    <mergeCell ref="C22:C23"/>
    <mergeCell ref="A25:I27"/>
  </mergeCells>
  <printOptions/>
  <pageMargins left="0.75" right="0.3541666666666667" top="0.5902777777777778" bottom="0.7868055555555555" header="0.5118055555555555" footer="0.5118055555555555"/>
  <pageSetup fitToHeight="1" fitToWidth="1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55" zoomScaleNormal="55" zoomScaleSheetLayoutView="100" workbookViewId="0" topLeftCell="A1">
      <selection activeCell="N10" sqref="N10"/>
    </sheetView>
  </sheetViews>
  <sheetFormatPr defaultColWidth="9.00390625" defaultRowHeight="14.25"/>
  <cols>
    <col min="1" max="1" width="9.50390625" style="1" customWidth="1"/>
    <col min="2" max="2" width="8.125" style="1" customWidth="1"/>
    <col min="3" max="3" width="7.875" style="1" customWidth="1"/>
    <col min="4" max="4" width="24.375" style="1" customWidth="1"/>
    <col min="5" max="5" width="17.50390625" style="1" customWidth="1"/>
    <col min="6" max="6" width="13.00390625" style="1" customWidth="1"/>
    <col min="7" max="7" width="7.25390625" style="1" customWidth="1"/>
    <col min="8" max="8" width="8.875" style="1" customWidth="1"/>
    <col min="9" max="9" width="34.625" style="1" customWidth="1"/>
    <col min="10" max="16384" width="9.00390625" style="1" customWidth="1"/>
  </cols>
  <sheetData>
    <row r="1" spans="1:9" s="1" customFormat="1" ht="27" customHeight="1">
      <c r="A1" s="3" t="s">
        <v>79</v>
      </c>
      <c r="B1" s="3"/>
      <c r="C1" s="3"/>
      <c r="D1" s="3"/>
      <c r="E1" s="3"/>
      <c r="F1" s="3"/>
      <c r="G1" s="3"/>
      <c r="H1" s="3"/>
      <c r="I1" s="3"/>
    </row>
    <row r="2" spans="1:9" s="1" customFormat="1" ht="27" customHeight="1">
      <c r="A2" s="4" t="s">
        <v>1</v>
      </c>
      <c r="B2" s="5" t="s">
        <v>80</v>
      </c>
      <c r="C2" s="6"/>
      <c r="D2" s="6"/>
      <c r="E2" s="6"/>
      <c r="F2" s="6"/>
      <c r="G2" s="6"/>
      <c r="H2" s="6"/>
      <c r="I2" s="13"/>
    </row>
    <row r="3" spans="1:9" s="1" customFormat="1" ht="27" customHeight="1">
      <c r="A3" s="4" t="s">
        <v>3</v>
      </c>
      <c r="B3" s="7" t="s">
        <v>4</v>
      </c>
      <c r="C3" s="8"/>
      <c r="D3" s="8"/>
      <c r="E3" s="9"/>
      <c r="F3" s="10" t="s">
        <v>5</v>
      </c>
      <c r="G3" s="11" t="s">
        <v>6</v>
      </c>
      <c r="H3" s="11"/>
      <c r="I3" s="11"/>
    </row>
    <row r="4" spans="1:9" s="1" customFormat="1" ht="27" customHeight="1">
      <c r="A4" s="12"/>
      <c r="B4" s="5"/>
      <c r="C4" s="13"/>
      <c r="D4" s="14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</row>
    <row r="5" spans="1:9" s="1" customFormat="1" ht="27" customHeight="1">
      <c r="A5" s="14" t="s">
        <v>13</v>
      </c>
      <c r="B5" s="15" t="s">
        <v>14</v>
      </c>
      <c r="C5" s="16"/>
      <c r="D5" s="14">
        <v>500</v>
      </c>
      <c r="E5" s="14">
        <v>500</v>
      </c>
      <c r="F5" s="10">
        <v>475</v>
      </c>
      <c r="G5" s="10">
        <v>10</v>
      </c>
      <c r="H5" s="17">
        <v>0.95</v>
      </c>
      <c r="I5" s="55">
        <f>G5*H5</f>
        <v>9.5</v>
      </c>
    </row>
    <row r="6" spans="1:9" s="1" customFormat="1" ht="27" customHeight="1">
      <c r="A6" s="14"/>
      <c r="B6" s="15" t="s">
        <v>15</v>
      </c>
      <c r="C6" s="16"/>
      <c r="D6" s="14">
        <v>500</v>
      </c>
      <c r="E6" s="14">
        <v>500</v>
      </c>
      <c r="F6" s="10">
        <v>475</v>
      </c>
      <c r="G6" s="10"/>
      <c r="H6" s="10"/>
      <c r="I6" s="10"/>
    </row>
    <row r="7" spans="1:9" s="1" customFormat="1" ht="27" customHeight="1">
      <c r="A7" s="14"/>
      <c r="B7" s="15" t="s">
        <v>16</v>
      </c>
      <c r="C7" s="16"/>
      <c r="D7" s="14">
        <v>0</v>
      </c>
      <c r="E7" s="14">
        <v>0</v>
      </c>
      <c r="F7" s="10">
        <v>0</v>
      </c>
      <c r="G7" s="10"/>
      <c r="H7" s="10"/>
      <c r="I7" s="10"/>
    </row>
    <row r="8" spans="1:9" s="1" customFormat="1" ht="27" customHeight="1">
      <c r="A8" s="14"/>
      <c r="B8" s="15" t="s">
        <v>17</v>
      </c>
      <c r="C8" s="16"/>
      <c r="D8" s="14">
        <v>0</v>
      </c>
      <c r="E8" s="14">
        <v>0</v>
      </c>
      <c r="F8" s="10">
        <v>0</v>
      </c>
      <c r="G8" s="10"/>
      <c r="H8" s="10"/>
      <c r="I8" s="10"/>
    </row>
    <row r="9" spans="1:9" s="1" customFormat="1" ht="27" customHeight="1">
      <c r="A9" s="18" t="s">
        <v>18</v>
      </c>
      <c r="B9" s="19" t="s">
        <v>19</v>
      </c>
      <c r="C9" s="20"/>
      <c r="D9" s="20"/>
      <c r="E9" s="21"/>
      <c r="F9" s="19" t="s">
        <v>20</v>
      </c>
      <c r="G9" s="20"/>
      <c r="H9" s="20"/>
      <c r="I9" s="21"/>
    </row>
    <row r="10" spans="1:9" s="1" customFormat="1" ht="132" customHeight="1">
      <c r="A10" s="22"/>
      <c r="B10" s="23" t="s">
        <v>81</v>
      </c>
      <c r="C10" s="23"/>
      <c r="D10" s="23"/>
      <c r="E10" s="23"/>
      <c r="F10" s="24" t="s">
        <v>82</v>
      </c>
      <c r="G10" s="25"/>
      <c r="H10" s="25"/>
      <c r="I10" s="56"/>
    </row>
    <row r="11" spans="1:9" s="1" customFormat="1" ht="33.75" customHeight="1">
      <c r="A11" s="26" t="s">
        <v>23</v>
      </c>
      <c r="B11" s="27" t="s">
        <v>24</v>
      </c>
      <c r="C11" s="27" t="s">
        <v>25</v>
      </c>
      <c r="D11" s="28" t="s">
        <v>26</v>
      </c>
      <c r="E11" s="29" t="s">
        <v>27</v>
      </c>
      <c r="F11" s="29" t="s">
        <v>28</v>
      </c>
      <c r="G11" s="29" t="s">
        <v>10</v>
      </c>
      <c r="H11" s="29" t="s">
        <v>12</v>
      </c>
      <c r="I11" s="29" t="s">
        <v>29</v>
      </c>
    </row>
    <row r="12" spans="1:9" s="1" customFormat="1" ht="42.75" customHeight="1">
      <c r="A12" s="26"/>
      <c r="B12" s="30" t="s">
        <v>83</v>
      </c>
      <c r="C12" s="30" t="s">
        <v>84</v>
      </c>
      <c r="D12" s="31" t="s">
        <v>85</v>
      </c>
      <c r="E12" s="32" t="s">
        <v>86</v>
      </c>
      <c r="F12" s="33">
        <v>1</v>
      </c>
      <c r="G12" s="32" t="s">
        <v>39</v>
      </c>
      <c r="H12" s="32">
        <v>10</v>
      </c>
      <c r="I12" s="32"/>
    </row>
    <row r="13" spans="1:9" s="1" customFormat="1" ht="42" customHeight="1">
      <c r="A13" s="26"/>
      <c r="B13" s="30"/>
      <c r="C13" s="34" t="s">
        <v>87</v>
      </c>
      <c r="D13" s="31" t="s">
        <v>88</v>
      </c>
      <c r="E13" s="32" t="s">
        <v>89</v>
      </c>
      <c r="F13" s="33">
        <v>1</v>
      </c>
      <c r="G13" s="32" t="s">
        <v>39</v>
      </c>
      <c r="H13" s="32">
        <v>10</v>
      </c>
      <c r="I13" s="32"/>
    </row>
    <row r="14" spans="1:9" s="1" customFormat="1" ht="36" customHeight="1">
      <c r="A14" s="26"/>
      <c r="B14" s="30"/>
      <c r="C14" s="35" t="s">
        <v>90</v>
      </c>
      <c r="D14" s="31" t="s">
        <v>91</v>
      </c>
      <c r="E14" s="32" t="s">
        <v>92</v>
      </c>
      <c r="F14" s="33">
        <v>1</v>
      </c>
      <c r="G14" s="32" t="s">
        <v>93</v>
      </c>
      <c r="H14" s="32">
        <v>7.5</v>
      </c>
      <c r="I14" s="32"/>
    </row>
    <row r="15" spans="1:9" s="2" customFormat="1" ht="36" customHeight="1">
      <c r="A15" s="36"/>
      <c r="B15" s="37"/>
      <c r="C15" s="38"/>
      <c r="D15" s="39" t="s">
        <v>94</v>
      </c>
      <c r="E15" s="40" t="s">
        <v>95</v>
      </c>
      <c r="F15" s="41">
        <v>1</v>
      </c>
      <c r="G15" s="32" t="s">
        <v>93</v>
      </c>
      <c r="H15" s="32">
        <v>7.5</v>
      </c>
      <c r="I15" s="40"/>
    </row>
    <row r="16" spans="1:9" s="1" customFormat="1" ht="36" customHeight="1">
      <c r="A16" s="26"/>
      <c r="B16" s="30"/>
      <c r="C16" s="35" t="s">
        <v>96</v>
      </c>
      <c r="D16" s="39" t="s">
        <v>97</v>
      </c>
      <c r="E16" s="40" t="s">
        <v>98</v>
      </c>
      <c r="F16" s="41">
        <v>1</v>
      </c>
      <c r="G16" s="40" t="s">
        <v>34</v>
      </c>
      <c r="H16" s="40">
        <v>5</v>
      </c>
      <c r="I16" s="40"/>
    </row>
    <row r="17" spans="1:9" s="1" customFormat="1" ht="36" customHeight="1">
      <c r="A17" s="26"/>
      <c r="B17" s="34"/>
      <c r="C17" s="42" t="s">
        <v>99</v>
      </c>
      <c r="D17" s="31" t="s">
        <v>100</v>
      </c>
      <c r="E17" s="32" t="s">
        <v>101</v>
      </c>
      <c r="F17" s="33">
        <v>1</v>
      </c>
      <c r="G17" s="32" t="s">
        <v>39</v>
      </c>
      <c r="H17" s="32">
        <v>10</v>
      </c>
      <c r="I17" s="32"/>
    </row>
    <row r="18" spans="1:9" s="1" customFormat="1" ht="87" customHeight="1">
      <c r="A18" s="26"/>
      <c r="B18" s="43" t="s">
        <v>53</v>
      </c>
      <c r="C18" s="42" t="s">
        <v>54</v>
      </c>
      <c r="D18" s="31" t="s">
        <v>55</v>
      </c>
      <c r="E18" s="32" t="s">
        <v>55</v>
      </c>
      <c r="F18" s="33" t="s">
        <v>55</v>
      </c>
      <c r="G18" s="32" t="s">
        <v>55</v>
      </c>
      <c r="H18" s="32"/>
      <c r="I18" s="32" t="s">
        <v>116</v>
      </c>
    </row>
    <row r="19" spans="1:9" s="1" customFormat="1" ht="36" customHeight="1">
      <c r="A19" s="26"/>
      <c r="B19" s="30"/>
      <c r="C19" s="42" t="s">
        <v>103</v>
      </c>
      <c r="D19" s="31" t="s">
        <v>104</v>
      </c>
      <c r="E19" s="32" t="s">
        <v>105</v>
      </c>
      <c r="F19" s="33">
        <v>1</v>
      </c>
      <c r="G19" s="32" t="s">
        <v>39</v>
      </c>
      <c r="H19" s="32">
        <v>10</v>
      </c>
      <c r="I19" s="32"/>
    </row>
    <row r="20" spans="1:9" s="1" customFormat="1" ht="36" customHeight="1">
      <c r="A20" s="26"/>
      <c r="B20" s="30"/>
      <c r="C20" s="42" t="s">
        <v>106</v>
      </c>
      <c r="D20" s="44" t="s">
        <v>107</v>
      </c>
      <c r="E20" s="32" t="s">
        <v>108</v>
      </c>
      <c r="F20" s="33">
        <v>1</v>
      </c>
      <c r="G20" s="32" t="s">
        <v>39</v>
      </c>
      <c r="H20" s="32">
        <v>10</v>
      </c>
      <c r="I20" s="32"/>
    </row>
    <row r="21" spans="1:9" s="1" customFormat="1" ht="36" customHeight="1">
      <c r="A21" s="26"/>
      <c r="B21" s="30"/>
      <c r="C21" s="42" t="s">
        <v>109</v>
      </c>
      <c r="D21" s="31" t="s">
        <v>110</v>
      </c>
      <c r="E21" s="32" t="s">
        <v>111</v>
      </c>
      <c r="F21" s="33">
        <v>1</v>
      </c>
      <c r="G21" s="32" t="s">
        <v>112</v>
      </c>
      <c r="H21" s="32">
        <v>9.5</v>
      </c>
      <c r="I21" s="32" t="s">
        <v>113</v>
      </c>
    </row>
    <row r="22" spans="1:9" s="1" customFormat="1" ht="36" customHeight="1">
      <c r="A22" s="26"/>
      <c r="B22" s="45" t="s">
        <v>70</v>
      </c>
      <c r="C22" s="42" t="s">
        <v>114</v>
      </c>
      <c r="D22" s="44" t="s">
        <v>72</v>
      </c>
      <c r="E22" s="46" t="s">
        <v>115</v>
      </c>
      <c r="F22" s="33">
        <v>1</v>
      </c>
      <c r="G22" s="32" t="s">
        <v>34</v>
      </c>
      <c r="H22" s="32">
        <v>5</v>
      </c>
      <c r="I22" s="32"/>
    </row>
    <row r="23" spans="1:9" s="1" customFormat="1" ht="37.5" customHeight="1">
      <c r="A23" s="26"/>
      <c r="B23" s="45"/>
      <c r="C23" s="42"/>
      <c r="D23" s="31" t="s">
        <v>74</v>
      </c>
      <c r="E23" s="47" t="s">
        <v>115</v>
      </c>
      <c r="F23" s="33">
        <v>1</v>
      </c>
      <c r="G23" s="32" t="s">
        <v>34</v>
      </c>
      <c r="H23" s="48">
        <v>5</v>
      </c>
      <c r="I23" s="48"/>
    </row>
    <row r="24" spans="1:9" s="1" customFormat="1" ht="15">
      <c r="A24" s="49" t="s">
        <v>76</v>
      </c>
      <c r="B24" s="50"/>
      <c r="C24" s="50"/>
      <c r="D24" s="50"/>
      <c r="E24" s="50"/>
      <c r="F24" s="51"/>
      <c r="G24" s="52" t="s">
        <v>77</v>
      </c>
      <c r="H24" s="53">
        <f>SUM(H12:H23)+I5</f>
        <v>99</v>
      </c>
      <c r="I24" s="52"/>
    </row>
    <row r="25" spans="1:9" s="1" customFormat="1" ht="15">
      <c r="A25" s="54" t="s">
        <v>78</v>
      </c>
      <c r="B25" s="54"/>
      <c r="C25" s="54"/>
      <c r="D25" s="54"/>
      <c r="E25" s="54"/>
      <c r="F25" s="54"/>
      <c r="G25" s="54"/>
      <c r="H25" s="54"/>
      <c r="I25" s="54"/>
    </row>
    <row r="26" spans="1:9" s="1" customFormat="1" ht="15">
      <c r="A26" s="54"/>
      <c r="B26" s="54"/>
      <c r="C26" s="54"/>
      <c r="D26" s="54"/>
      <c r="E26" s="54"/>
      <c r="F26" s="54"/>
      <c r="G26" s="54"/>
      <c r="H26" s="54"/>
      <c r="I26" s="54"/>
    </row>
    <row r="27" spans="1:9" s="1" customFormat="1" ht="96" customHeight="1">
      <c r="A27" s="54"/>
      <c r="B27" s="54"/>
      <c r="C27" s="54"/>
      <c r="D27" s="54"/>
      <c r="E27" s="54"/>
      <c r="F27" s="54"/>
      <c r="G27" s="54"/>
      <c r="H27" s="54"/>
      <c r="I27" s="54"/>
    </row>
  </sheetData>
  <sheetProtection/>
  <mergeCells count="21">
    <mergeCell ref="A1:I1"/>
    <mergeCell ref="B2:I2"/>
    <mergeCell ref="B3:E3"/>
    <mergeCell ref="G3:I3"/>
    <mergeCell ref="B5:C5"/>
    <mergeCell ref="B6:C6"/>
    <mergeCell ref="B7:C7"/>
    <mergeCell ref="B8:C8"/>
    <mergeCell ref="B9:E9"/>
    <mergeCell ref="F9:I9"/>
    <mergeCell ref="B10:E10"/>
    <mergeCell ref="F10:I10"/>
    <mergeCell ref="A24:F24"/>
    <mergeCell ref="A5:A8"/>
    <mergeCell ref="A9:A10"/>
    <mergeCell ref="A11:A23"/>
    <mergeCell ref="B12:B17"/>
    <mergeCell ref="B18:B21"/>
    <mergeCell ref="B22:B23"/>
    <mergeCell ref="C14:C15"/>
    <mergeCell ref="A25:I2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大风吹乱了狗毛</cp:lastModifiedBy>
  <dcterms:created xsi:type="dcterms:W3CDTF">2020-06-12T12:38:40Z</dcterms:created>
  <dcterms:modified xsi:type="dcterms:W3CDTF">2023-08-25T07:05:10Z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31FA61E30C5540A3B681D2315545192D</vt:lpwstr>
  </property>
</Properties>
</file>